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945" activeTab="1"/>
  </bookViews>
  <sheets>
    <sheet name="Donor-Nov" sheetId="1" r:id="rId1"/>
    <sheet name="$ Nov" sheetId="2" r:id="rId2"/>
    <sheet name="Rs Nov" sheetId="3" r:id="rId3"/>
    <sheet name="Fin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 localSheetId="3">#REF!</definedName>
    <definedName name="ab">#REF!</definedName>
    <definedName name="_xlnm.Print_Area" localSheetId="3">'Fin'!$A$1:$AN$338</definedName>
    <definedName name="_xlnm.Print_Titles" localSheetId="3">'Fin'!$1:$7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19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sharedStrings.xml><?xml version="1.0" encoding="utf-8"?>
<sst xmlns="http://schemas.openxmlformats.org/spreadsheetml/2006/main" count="4886" uniqueCount="1003">
  <si>
    <t>2727-F</t>
  </si>
  <si>
    <t>Establishment of National Capacity Building Institute (NCBI) for Water Quality Management</t>
  </si>
  <si>
    <t>Science &amp; Technology</t>
  </si>
  <si>
    <t>ITFC/PAK/0011</t>
  </si>
  <si>
    <t>ITFC/PAK/0012</t>
  </si>
  <si>
    <t>ITFC/PAK/0013</t>
  </si>
  <si>
    <t>ITFC/PAK/0014</t>
  </si>
  <si>
    <t>According to Eur-III section the R/E 2016-17 &amp; B/E 2017-18 forwarded by M/O Planning Development &amp; Reform are in order, as the project has been extended upto december 31, 2017.</t>
  </si>
  <si>
    <t>21.03.17</t>
  </si>
  <si>
    <t>According to SEA Section, R/E 2016-17 &amp; B/E 2017-18 are in order/validated.</t>
  </si>
  <si>
    <t>Project Aid/Programme loan? Clarification required.</t>
  </si>
  <si>
    <t>Sustainable Land Management Project-II</t>
  </si>
  <si>
    <t>Sustainable Development Goals</t>
  </si>
  <si>
    <t>According to Policy section B/E 2017-18 are $14.54 million) &amp; R/E 2016-17 are $ 5.69 million</t>
  </si>
  <si>
    <t>National Trade Corridor Hidhway Investment Programe-Project-III</t>
  </si>
  <si>
    <t>According to IDB Wing,R/E &amp; B/E are in order.</t>
  </si>
  <si>
    <t>According to Policy Section Revised Estimates for 2016-17 and Budget Estimates 2017-18 forwarded by M/o Interior are found to be correct.</t>
  </si>
  <si>
    <t>Neelum Jehlum HPP-Additional</t>
  </si>
  <si>
    <t>EIB</t>
  </si>
  <si>
    <t>Establishment of Pak. Glacier Monitoring Net Work</t>
  </si>
  <si>
    <t>Gomal Zam Dam  Command Area Development</t>
  </si>
  <si>
    <t>2286-Kp</t>
  </si>
  <si>
    <t>Access to Energy-Construction of MHP on Canals</t>
  </si>
  <si>
    <t>Access to Energy-Solarization of Schools and BHUs</t>
  </si>
  <si>
    <t>Access to Energy-Construction of MHP on Rivers</t>
  </si>
  <si>
    <t>Own Source Revenue Gneration</t>
  </si>
  <si>
    <t>Reconstruction of Women and Children Liaqat Memorial Teaching Hospital Kohat through RAHA</t>
  </si>
  <si>
    <t>Additional Works in Joint Police Training Center at Nowshera</t>
  </si>
  <si>
    <t>Construction of Police Lines Daggar, District Buner</t>
  </si>
  <si>
    <t>F/S &amp; Strengthening of Security Crescent Around Peshawar</t>
  </si>
  <si>
    <t>Provincial Roads Rehabilitation Project</t>
  </si>
  <si>
    <t>Feasibilty study for project preparatory and technical assistance
 for provincial road rehabilitation project</t>
  </si>
  <si>
    <t>Detailed Engineering Design of Peshawar BRT Corridor-2</t>
  </si>
  <si>
    <t>Establishment of Urban Policy Unit</t>
  </si>
  <si>
    <t>Detailed Design and Construction of Pehur High Level Canal Extention District Swabi</t>
  </si>
  <si>
    <t>The project is under negotiation &amp; Chinese side has been approached for consideration, however response is awaited.</t>
  </si>
  <si>
    <t>The requisite Budget Estimates as mentioned are vetted as USAID has already committed $ 2.25 million for FY2017-18.</t>
  </si>
  <si>
    <t>Agreement has been signed Between the Government of Pakistan and the German Embassy on 29th March,2016.</t>
  </si>
  <si>
    <t>29.03.16</t>
  </si>
  <si>
    <t>28.01.15</t>
  </si>
  <si>
    <t>Remarks/Status</t>
  </si>
  <si>
    <t>MDTF</t>
  </si>
  <si>
    <t>5494-PAK</t>
  </si>
  <si>
    <t xml:space="preserve"> 31.10.14 </t>
  </si>
  <si>
    <t>5497-Pak</t>
  </si>
  <si>
    <t>5498-Pak</t>
  </si>
  <si>
    <t>Evacuation of power from 2160MW Dasu HPP Stage-I</t>
  </si>
  <si>
    <t>3096-F</t>
  </si>
  <si>
    <t>3096-H</t>
  </si>
  <si>
    <t>3096-I</t>
  </si>
  <si>
    <t>3096-L</t>
  </si>
  <si>
    <t>3096-M</t>
  </si>
  <si>
    <t>3096-P</t>
  </si>
  <si>
    <t>Rule of Law Programe in KP</t>
  </si>
  <si>
    <t>17.09.14</t>
  </si>
  <si>
    <t>27.01.15</t>
  </si>
  <si>
    <t>Turkish Exim Bank</t>
  </si>
  <si>
    <t>35 MW Nagdar HPP</t>
  </si>
  <si>
    <t>40 MW Dowarian HPP</t>
  </si>
  <si>
    <t>Sindh Irrigated Agriculture Productivity Enhancement Project</t>
  </si>
  <si>
    <t>Wing</t>
  </si>
  <si>
    <t>World Bank/IFAD/UN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</si>
  <si>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</si>
  <si>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</si>
  <si>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</si>
  <si>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</si>
  <si>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</si>
  <si>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22.06.07</t>
  </si>
  <si>
    <t>31.03.19</t>
  </si>
  <si>
    <t>Thermal For Installation of New Coal Fired Power Plant having Capacity 2x660  MW at Jamshoro</t>
  </si>
  <si>
    <t>Sindh Basic Education Project</t>
  </si>
  <si>
    <t>15.10.11</t>
  </si>
  <si>
    <t>12.02.13</t>
  </si>
  <si>
    <t>CPK-1030-01N</t>
  </si>
  <si>
    <t>17.12.13</t>
  </si>
  <si>
    <t>AJK</t>
  </si>
  <si>
    <t>PEPCO</t>
  </si>
  <si>
    <t>FATA</t>
  </si>
  <si>
    <t>Bonds</t>
  </si>
  <si>
    <t>Tokyo Pledge</t>
  </si>
  <si>
    <t>Non-Proj. Aid</t>
  </si>
  <si>
    <t>K.Lugar</t>
  </si>
  <si>
    <t>P-58</t>
  </si>
  <si>
    <t>P-61</t>
  </si>
  <si>
    <t>795</t>
  </si>
  <si>
    <t>Name of Project / Programme</t>
  </si>
  <si>
    <t>11.12.08</t>
  </si>
  <si>
    <t>18.12.10</t>
  </si>
  <si>
    <t>7900</t>
  </si>
  <si>
    <t>30.06.16</t>
  </si>
  <si>
    <t>31.12.18</t>
  </si>
  <si>
    <t>14.01.11</t>
  </si>
  <si>
    <t>391-PEPA-GOMAL</t>
  </si>
  <si>
    <t>Balochistan</t>
  </si>
  <si>
    <t>31.12.15</t>
  </si>
  <si>
    <t>S.No.</t>
  </si>
  <si>
    <t>134</t>
  </si>
  <si>
    <t>2286-p</t>
  </si>
  <si>
    <t>Municipal Services Delivery</t>
  </si>
  <si>
    <t>4947</t>
  </si>
  <si>
    <t>IDB [S-Term]</t>
  </si>
  <si>
    <t>Short-Term Cr.</t>
  </si>
  <si>
    <t>HEC</t>
  </si>
  <si>
    <t>09.12.09</t>
  </si>
  <si>
    <t>31.12.14</t>
  </si>
  <si>
    <t>31.12.17</t>
  </si>
  <si>
    <t>391-111-</t>
  </si>
  <si>
    <t>Kind of Aid</t>
  </si>
  <si>
    <t>Purpose</t>
  </si>
  <si>
    <t>Project Aid</t>
  </si>
  <si>
    <t>Keyal Khwar HPP</t>
  </si>
  <si>
    <t>2727-G</t>
  </si>
  <si>
    <t>2727-H</t>
  </si>
  <si>
    <t>2727-I</t>
  </si>
  <si>
    <t>2727-L</t>
  </si>
  <si>
    <t>2727-M</t>
  </si>
  <si>
    <t>2727-P</t>
  </si>
  <si>
    <t>NHDSIP,Zhob Mughal Kot N-50</t>
  </si>
  <si>
    <t>Project</t>
  </si>
  <si>
    <t>ERRA</t>
  </si>
  <si>
    <t>Amount Committed in BC</t>
  </si>
  <si>
    <t>Earthquake</t>
  </si>
  <si>
    <t>SA2006EQ</t>
  </si>
  <si>
    <t>P&amp;D Div</t>
  </si>
  <si>
    <t>Base Currency [BC]</t>
  </si>
  <si>
    <t>31.03.10</t>
  </si>
  <si>
    <t>Signing Date</t>
  </si>
  <si>
    <t>Closing Date</t>
  </si>
  <si>
    <t>JPY</t>
  </si>
  <si>
    <t>IDN</t>
  </si>
  <si>
    <t>30.06.11</t>
  </si>
  <si>
    <t xml:space="preserve"> 11.07.06 </t>
  </si>
  <si>
    <t>PAEC</t>
  </si>
  <si>
    <t>03.05.08</t>
  </si>
  <si>
    <t>NHA</t>
  </si>
  <si>
    <t>24.10.17</t>
  </si>
  <si>
    <t>EU</t>
  </si>
  <si>
    <t>AIDCO/ 2007/0184</t>
  </si>
  <si>
    <t>UNDP</t>
  </si>
  <si>
    <t>30.09.14</t>
  </si>
  <si>
    <t>31.12.16</t>
  </si>
  <si>
    <t>Skill Dev, Sindh</t>
  </si>
  <si>
    <t>07.10.17</t>
  </si>
  <si>
    <t>Punjab Barrages === [JINNAH BARRAGE]</t>
  </si>
  <si>
    <t>11.10.11</t>
  </si>
  <si>
    <t>China</t>
  </si>
  <si>
    <t>China 10-APR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</si>
  <si>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</si>
  <si>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</si>
  <si>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</si>
  <si>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</si>
  <si>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</si>
  <si>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</si>
  <si>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</si>
  <si>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</si>
  <si>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Saudi Arabia</t>
  </si>
  <si>
    <t>Bond Holder</t>
  </si>
  <si>
    <t>CADD</t>
  </si>
  <si>
    <t>01.03.13</t>
  </si>
  <si>
    <t>2841</t>
  </si>
  <si>
    <t>09.04.10</t>
  </si>
  <si>
    <t xml:space="preserve"> Prog./ Budgetary Support </t>
  </si>
  <si>
    <t>Gomal Zam Dam Irrigation</t>
  </si>
  <si>
    <t>1.07.00</t>
  </si>
  <si>
    <t>Development of Renewable Energy Hydro power</t>
  </si>
  <si>
    <t>18.01.12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</si>
  <si>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</si>
  <si>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</si>
  <si>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</si>
  <si>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</si>
  <si>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</si>
  <si>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</si>
  <si>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>GERM-2012</t>
  </si>
  <si>
    <t xml:space="preserve"> 12.04.12 </t>
  </si>
  <si>
    <t xml:space="preserve"> 30.06.15 </t>
  </si>
  <si>
    <t xml:space="preserve"> 31.12.18 </t>
  </si>
  <si>
    <t>5081-PAK</t>
  </si>
  <si>
    <t>825-PK</t>
  </si>
  <si>
    <t xml:space="preserve"> 30.09.11 </t>
  </si>
  <si>
    <t>06.07.12</t>
  </si>
  <si>
    <t>Narcotics Div</t>
  </si>
  <si>
    <t>Sub-National Governance Programme in Khyber Pakhtunkhwa</t>
  </si>
  <si>
    <t>Social Health Protection Initiatives for KP</t>
  </si>
  <si>
    <t>Punjab Irrigated Agriculture === Lower Bari Doab</t>
  </si>
  <si>
    <t>Chashma Nuclear Power Project. III &amp; IV</t>
  </si>
  <si>
    <t>Power Transmission Enhancement Program</t>
  </si>
  <si>
    <t xml:space="preserve"> 16.01.07 </t>
  </si>
  <si>
    <t xml:space="preserve"> 30.09.15 </t>
  </si>
  <si>
    <t xml:space="preserve"> 30.04.14 </t>
  </si>
  <si>
    <t>[167.2]</t>
  </si>
  <si>
    <t xml:space="preserve"> 30.06.22</t>
  </si>
  <si>
    <t>Sindh Enhancement Nuitrition for Mother &amp; Children</t>
  </si>
  <si>
    <t>Enhancement Nuitrition for Mother &amp; Children</t>
  </si>
  <si>
    <t xml:space="preserve"> 11.03.15 </t>
  </si>
  <si>
    <t>5556-PAK</t>
  </si>
  <si>
    <t>Commercial Banks</t>
  </si>
  <si>
    <t>TF-18108</t>
  </si>
  <si>
    <t xml:space="preserve"> 30.06.18 </t>
  </si>
  <si>
    <t>Category I</t>
  </si>
  <si>
    <t>Public Grants &amp; Loans</t>
  </si>
  <si>
    <t>TF-99175</t>
  </si>
  <si>
    <t>PAK-0148</t>
  </si>
  <si>
    <t>3264-PAK</t>
  </si>
  <si>
    <t xml:space="preserve"> 09.07.15 </t>
  </si>
  <si>
    <t>5604-PAK</t>
  </si>
  <si>
    <t>PAK-0145</t>
  </si>
  <si>
    <t>04.03.14</t>
  </si>
  <si>
    <t xml:space="preserve"> 25.03.15 </t>
  </si>
  <si>
    <t>Construction of 500KV T/L for Dispersal of Power from 747 
MW from Guddu-IV</t>
  </si>
  <si>
    <t>500 KV Faisalabad New (2*750)(Now 500 Kv
 Faisalabad west</t>
  </si>
  <si>
    <t>3203-V</t>
  </si>
  <si>
    <t xml:space="preserve">FATA Water Resource Development Project </t>
  </si>
  <si>
    <t>uptill completion of projects</t>
  </si>
  <si>
    <t>12.05.14</t>
  </si>
  <si>
    <t>12.05.20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</si>
  <si>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</si>
  <si>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</si>
  <si>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</si>
  <si>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</si>
  <si>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</si>
  <si>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</si>
  <si>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</si>
  <si>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</si>
  <si>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07.08.15</t>
  </si>
  <si>
    <t>31.12.21</t>
  </si>
  <si>
    <t>05.11.15</t>
  </si>
  <si>
    <t>Installation of Weather Serveillance RADAR in Karachi</t>
  </si>
  <si>
    <t>11.06.14</t>
  </si>
  <si>
    <t>Construction of Expressway on Eastbay of Gawadar Port</t>
  </si>
  <si>
    <t>Ports &amp; Shiping</t>
  </si>
  <si>
    <t>Pak-China Technical &amp; Vocational Institute at Gawadar</t>
  </si>
  <si>
    <t>01.11.14</t>
  </si>
  <si>
    <t>01.07.15</t>
  </si>
  <si>
    <t>31.12.20</t>
  </si>
  <si>
    <t>Type 2</t>
  </si>
  <si>
    <t>Type2</t>
  </si>
  <si>
    <t>federal</t>
  </si>
  <si>
    <t>provincial</t>
  </si>
  <si>
    <t>Southern Punjab Poverty Alleviation  Project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</si>
  <si>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</si>
  <si>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</si>
  <si>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</si>
  <si>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</si>
  <si>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ECNEC approved on 04-12-2014. A draft loan agreement received from Exim Bank, Turkey forwarded to AJK Government on 02-12-2015</t>
  </si>
  <si>
    <t>Sindh Barrages Improvement Project</t>
  </si>
  <si>
    <t>Nutrition Sensitive Agriculture Project</t>
  </si>
  <si>
    <t>Sustainable Land Management to Combat Desertification in sindh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</si>
  <si>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</si>
  <si>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</si>
  <si>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</si>
  <si>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</si>
  <si>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</si>
  <si>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District Governance and Community Development Program</t>
  </si>
  <si>
    <t>KP Immunization Support Program (GAVI Assistance in kind)</t>
  </si>
  <si>
    <t>Under negotiation</t>
  </si>
  <si>
    <t>Pakistan's Action to Counter Terrorism (PACT), with special reference to KP.</t>
  </si>
  <si>
    <t>3203-VI</t>
  </si>
  <si>
    <t>Extention/Augmentation at 500/200-KV Rawat Sub-Station-IV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</si>
  <si>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</si>
  <si>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</si>
  <si>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</si>
  <si>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</si>
  <si>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</si>
  <si>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</si>
  <si>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</si>
  <si>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</si>
  <si>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PK-121</t>
  </si>
  <si>
    <t>Establishment of Specialized Medium Range Weather Forecasting Centre (SMRFC) and Stregthening of Weather Forecasting System in Pakistna</t>
  </si>
  <si>
    <t>28.01.11</t>
  </si>
  <si>
    <t>3239-PAK(SF)</t>
  </si>
  <si>
    <t>17.04.15</t>
  </si>
  <si>
    <t>30.09.20</t>
  </si>
  <si>
    <t>02.09.09</t>
  </si>
  <si>
    <t>28.05.18</t>
  </si>
  <si>
    <t>Punjab skills Development</t>
  </si>
  <si>
    <t>21.10.11</t>
  </si>
  <si>
    <t>24.10.16</t>
  </si>
  <si>
    <t>[116.77]</t>
  </si>
  <si>
    <t>Poverty Reduction [KP, Balochistan, FATA]</t>
  </si>
  <si>
    <t>EC</t>
  </si>
  <si>
    <t>Benazir Income Support Programme</t>
  </si>
  <si>
    <t>Establishment of children Hospital Sukkar</t>
  </si>
  <si>
    <t>Punjab Irrigated Agriculture Productivity Improvement</t>
  </si>
  <si>
    <t>East West Road ===Rakhi-Gaj-Bewata</t>
  </si>
  <si>
    <t>Punjab T/L &amp; Grid ===RY Khan  Vehari, Chishtian, Gujrat, Shalamar</t>
  </si>
  <si>
    <t>Earthquake [ Education]</t>
  </si>
  <si>
    <t>Institutional Cooperation - II</t>
  </si>
  <si>
    <t>Recostruction Program of Earth Quake Affected Areas</t>
  </si>
  <si>
    <t xml:space="preserve">Khyber  Area  Development  Project  FATA  </t>
  </si>
  <si>
    <t>Type of Aid</t>
  </si>
  <si>
    <t>Project No.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</si>
  <si>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</si>
  <si>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</si>
  <si>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</si>
  <si>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</si>
  <si>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</si>
  <si>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</si>
  <si>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</si>
  <si>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</si>
  <si>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</si>
  <si>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</si>
  <si>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</si>
  <si>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</si>
  <si>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</si>
  <si>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UK</t>
  </si>
  <si>
    <t>Punjab</t>
  </si>
  <si>
    <t>£</t>
  </si>
  <si>
    <t>Finance</t>
  </si>
  <si>
    <t>Category</t>
  </si>
  <si>
    <t>NOK</t>
  </si>
  <si>
    <t>SAR</t>
  </si>
  <si>
    <t>USA</t>
  </si>
  <si>
    <t>KWD</t>
  </si>
  <si>
    <t>EUR</t>
  </si>
  <si>
    <t>CNY</t>
  </si>
  <si>
    <t>04.01.10</t>
  </si>
  <si>
    <t>P-57</t>
  </si>
  <si>
    <t>PPAF</t>
  </si>
  <si>
    <t>2299</t>
  </si>
  <si>
    <t>2300</t>
  </si>
  <si>
    <t>10.11.09</t>
  </si>
  <si>
    <t>11/506</t>
  </si>
  <si>
    <t>Wapda-Water</t>
  </si>
  <si>
    <t>Wapda-Power</t>
  </si>
  <si>
    <t>GERM-2</t>
  </si>
  <si>
    <t>Sindh</t>
  </si>
  <si>
    <t>05.10.07</t>
  </si>
  <si>
    <t>CPK-1022-01P</t>
  </si>
  <si>
    <t>US-Muncipal-12</t>
  </si>
  <si>
    <t>31.08.17</t>
  </si>
  <si>
    <t>09.09.13</t>
  </si>
  <si>
    <t>08.05.13</t>
  </si>
  <si>
    <t>US$</t>
  </si>
  <si>
    <t>09.02.12</t>
  </si>
  <si>
    <t>Neelum Jehlum Hydro power project</t>
  </si>
  <si>
    <t>22.05.13</t>
  </si>
  <si>
    <t>Interior</t>
  </si>
  <si>
    <t>PC/US</t>
  </si>
  <si>
    <t>2971-PAK</t>
  </si>
  <si>
    <t xml:space="preserve"> 30.04.13 </t>
  </si>
  <si>
    <t>CN-BCL-2013-01</t>
  </si>
  <si>
    <t>Revenue Division</t>
  </si>
  <si>
    <t xml:space="preserve"> 27.02.12 </t>
  </si>
  <si>
    <t xml:space="preserve"> 27.02.17 </t>
  </si>
  <si>
    <t>Mohmand Area Development Project</t>
  </si>
  <si>
    <t>Bajaur Area Development Project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</si>
  <si>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</si>
  <si>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</si>
  <si>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</si>
  <si>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</si>
  <si>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</si>
  <si>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</si>
  <si>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</si>
  <si>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</si>
  <si>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</si>
  <si>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</si>
  <si>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24.09.13</t>
  </si>
  <si>
    <t>5258-PAK</t>
  </si>
  <si>
    <t>Punjab Health Sector Reforms Project</t>
  </si>
  <si>
    <t>02.12.13</t>
  </si>
  <si>
    <t>5314-PAK</t>
  </si>
  <si>
    <t>Punjab Public Management Reforms Project</t>
  </si>
  <si>
    <t>Education Sector Reforms,KP</t>
  </si>
  <si>
    <t>Gomal Zam Dam Command Area Development and on Farm water management for high value and High Efficiency Agriculture Project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</si>
  <si>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</si>
  <si>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</si>
  <si>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</si>
  <si>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</si>
  <si>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</si>
  <si>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</si>
  <si>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</si>
  <si>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</si>
  <si>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</si>
  <si>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</si>
  <si>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</si>
  <si>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</si>
  <si>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</si>
  <si>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</si>
  <si>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</si>
  <si>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</si>
  <si>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</si>
  <si>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3090-PK</t>
  </si>
  <si>
    <t>12.02.14</t>
  </si>
  <si>
    <t xml:space="preserve"> 30.06.17 </t>
  </si>
  <si>
    <t>UK-13-KP-SNG</t>
  </si>
  <si>
    <t xml:space="preserve"> 31.03.17 </t>
  </si>
  <si>
    <t>US-SBEP-11</t>
  </si>
  <si>
    <t xml:space="preserve"> 21.09.11 </t>
  </si>
  <si>
    <t>Sindh Cities Improvement-II (SF)</t>
  </si>
  <si>
    <t>KP</t>
  </si>
  <si>
    <t>02.04.14</t>
  </si>
  <si>
    <t>PAK-3004-07</t>
  </si>
  <si>
    <t>KP Education Sector Programme-II</t>
  </si>
  <si>
    <t>Sindh Agriculture Growth Project</t>
  </si>
  <si>
    <t>New Khanki Barrage Construction Project</t>
  </si>
  <si>
    <t>Sulemanki Barrage and Pakpattan Canal   Improvement Project.</t>
  </si>
  <si>
    <t>NHDSIP,Qilla Saifullah-LoraLai-waigum Road (N-70)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</si>
  <si>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</si>
  <si>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</si>
  <si>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</si>
  <si>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>2553-PAK(SF)</t>
  </si>
  <si>
    <t xml:space="preserve"> 18.01.12 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</si>
  <si>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</si>
  <si>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</si>
  <si>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</si>
  <si>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</si>
  <si>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Rehabilitation of D.I khan Mughal Kot 50 Km section N-50 (FERSP phase-II)</t>
  </si>
  <si>
    <t>UK-14-204024</t>
  </si>
  <si>
    <t>BOP stability and Growth Program</t>
  </si>
  <si>
    <t xml:space="preserve"> 26.09.14 </t>
  </si>
  <si>
    <t>CPK 1028-01 W</t>
  </si>
  <si>
    <t>02.10.13</t>
  </si>
  <si>
    <t>UK-12-KP</t>
  </si>
  <si>
    <t>25.08.14</t>
  </si>
  <si>
    <t>GCL-2014-519</t>
  </si>
  <si>
    <t>Construction of Corss Boarder Optical Fiber Cable System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</si>
  <si>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</si>
  <si>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</si>
  <si>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</si>
  <si>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</si>
  <si>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Information Technology</t>
  </si>
  <si>
    <t>Group</t>
  </si>
  <si>
    <t>Multilateral</t>
  </si>
  <si>
    <t>Bilateral</t>
  </si>
  <si>
    <t>New Gawadar International Airport (NGIA)</t>
  </si>
  <si>
    <t>Power Distribution Enhancement Investment Program-LESCO-IV</t>
  </si>
  <si>
    <t>Power Distribution Enhancement Investment Program-MEPCO-IV</t>
  </si>
  <si>
    <t>Emergency Recovery Project for Temporary Displaced Persons of FATA</t>
  </si>
  <si>
    <t>Power Distribution Enhancement Investment Program-PESCO-IV</t>
  </si>
  <si>
    <t>Power Distribution Enhancement Investment Program-FESCO-IV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</si>
  <si>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</si>
  <si>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</si>
  <si>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</si>
  <si>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Establishment of program management office (PMO) in Ministry of Water &amp; Power for energy efficiency program</t>
  </si>
  <si>
    <t>Advance metering infrastructure project-IESCO</t>
  </si>
  <si>
    <t>Advance metering infrastructure project-LESCO</t>
  </si>
  <si>
    <t>Disaster &amp; climate resilliance Multi Sector Projects in AJK</t>
  </si>
  <si>
    <t xml:space="preserve">Disaster &amp; climate resilliance Multi Sector Projects </t>
  </si>
  <si>
    <t>2540-III</t>
  </si>
  <si>
    <t>2540-IV</t>
  </si>
  <si>
    <t>3203-I</t>
  </si>
  <si>
    <t>3203-II</t>
  </si>
  <si>
    <t>3203-III</t>
  </si>
  <si>
    <t>3203-IV</t>
  </si>
  <si>
    <t>3rd 500KV Jamshoro Moro-R.Y Khan Single Circuit T/Line.Tranch-III</t>
  </si>
  <si>
    <t>220KV Chakdara S/S-IV</t>
  </si>
  <si>
    <t>220 KV G/S &amp; Allied T/L D.I Khan-IV</t>
  </si>
  <si>
    <t>220 KV Nowshera S/S_IV</t>
  </si>
  <si>
    <t>220 KV Sub station Lalian-IV</t>
  </si>
  <si>
    <t>[243]</t>
  </si>
  <si>
    <t>Type</t>
  </si>
  <si>
    <t>Province</t>
  </si>
  <si>
    <t>Federal Ministiries &amp; Divisions</t>
  </si>
  <si>
    <t>Autonomous Bodies</t>
  </si>
  <si>
    <t>federal Ministiries &amp; Divisions</t>
  </si>
  <si>
    <t>Pakistan Remote Sensing Satelite</t>
  </si>
  <si>
    <t>Suparco</t>
  </si>
  <si>
    <t xml:space="preserve"> 31.12.19</t>
  </si>
  <si>
    <t>30.12.17</t>
  </si>
  <si>
    <t>30.03.16</t>
  </si>
  <si>
    <t>30.04.22</t>
  </si>
  <si>
    <t>PSDP</t>
  </si>
  <si>
    <t>Extended Programme on Immunization</t>
  </si>
  <si>
    <t>Commodity Murabha financung for import oil</t>
  </si>
  <si>
    <t>Technical Assistance for implementation of citizens justice and peace program in KP</t>
  </si>
  <si>
    <t>Establishment of Blood transfusion Centers in KP-Phase-II</t>
  </si>
  <si>
    <t>Governance and policy reform program</t>
  </si>
  <si>
    <t>Others</t>
  </si>
  <si>
    <t>Credit terms</t>
  </si>
  <si>
    <t>ODA</t>
  </si>
  <si>
    <t>Non-ODA</t>
  </si>
  <si>
    <t>Reverse Linkage Project between Pakistan Meteorological Department and Marmara Research Centre (MRC), Turkey (IDB</t>
  </si>
  <si>
    <t>PSES Reform Project</t>
  </si>
  <si>
    <t>Debt Management Strengthening Programe at Ministry of Finance</t>
  </si>
  <si>
    <t>Islamabad General Hospital at Tarlai,ICT Islamabad</t>
  </si>
  <si>
    <t>48 MW Jagran HPP-II, AJK</t>
  </si>
  <si>
    <t>Water&amp;Power</t>
  </si>
  <si>
    <t>NHSRCD</t>
  </si>
  <si>
    <t>Aviation Div.</t>
  </si>
  <si>
    <t>TDPs</t>
  </si>
  <si>
    <t>Technology Parks Development Project (TPD) at Islamabad (Phase-1), PSEB</t>
  </si>
  <si>
    <t>Dualization of Indus highway balance portion under CAREC (765 km) including Jamshoro Sehwan Section (130 km) and Darra Sara -e- Gambila (164 km)</t>
  </si>
  <si>
    <t>Power Sector Reform Development Policy Credit-2 &amp;3</t>
  </si>
  <si>
    <t>2727-Total</t>
  </si>
  <si>
    <t>Power Distribution Enhancement Program</t>
  </si>
  <si>
    <t>Power Distribution Enhancement Investment Program</t>
  </si>
  <si>
    <t>2972-Total</t>
  </si>
  <si>
    <t>09.09.14</t>
  </si>
  <si>
    <t>3096-Total</t>
  </si>
  <si>
    <t>Motorway M4-Gojra-Shorkot Section</t>
  </si>
  <si>
    <t xml:space="preserve"> 22.10.15 </t>
  </si>
  <si>
    <t xml:space="preserve"> 31.05.20 </t>
  </si>
  <si>
    <t>Punjab Irrigation Agriculture Improvement Project</t>
  </si>
  <si>
    <t xml:space="preserve"> 14.12.15 </t>
  </si>
  <si>
    <t>PDA6006-PAK</t>
  </si>
  <si>
    <t>Jalalpur Irrigation Project</t>
  </si>
  <si>
    <t xml:space="preserve"> 10.03.16 </t>
  </si>
  <si>
    <t xml:space="preserve"> 15.12.17 </t>
  </si>
  <si>
    <t>201365675-GERM</t>
  </si>
  <si>
    <t>Regional Infrastructure. Fund, KP</t>
  </si>
  <si>
    <t>18.09.15</t>
  </si>
  <si>
    <t>5760-PAK</t>
  </si>
  <si>
    <t xml:space="preserve"> 27.01.16 </t>
  </si>
  <si>
    <t xml:space="preserve"> 30.06.21 </t>
  </si>
  <si>
    <t>Punjab Education Sector Programme-II</t>
  </si>
  <si>
    <t xml:space="preserve"> 22.03.13 </t>
  </si>
  <si>
    <t xml:space="preserve"> 30.06.19 </t>
  </si>
  <si>
    <t>UK-13-PESP2</t>
  </si>
  <si>
    <t>GCL16-6575-CPEC</t>
  </si>
  <si>
    <t>GCL167576-CPEC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</si>
  <si>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</si>
  <si>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</si>
  <si>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</si>
  <si>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</si>
  <si>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</si>
  <si>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</si>
  <si>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 xml:space="preserve"> 31.12.17 </t>
  </si>
  <si>
    <t>5684-PAK</t>
  </si>
  <si>
    <t xml:space="preserve"> 26.08.15 </t>
  </si>
  <si>
    <t xml:space="preserve"> 22.12.20 </t>
  </si>
  <si>
    <t>Gawadar Labella Livelihood Project</t>
  </si>
  <si>
    <t xml:space="preserve"> 31.01.13 </t>
  </si>
  <si>
    <t xml:space="preserve"> 30.09.19 </t>
  </si>
  <si>
    <t xml:space="preserve"> 31.08.16 </t>
  </si>
  <si>
    <t>5888-PAK</t>
  </si>
  <si>
    <t>Sindh Resilience Project</t>
  </si>
  <si>
    <t xml:space="preserve"> 28.02.22 </t>
  </si>
  <si>
    <t xml:space="preserve"> 30.09.17 </t>
  </si>
  <si>
    <t>SUKUK-2016-2021</t>
  </si>
  <si>
    <t xml:space="preserve"> 13.10.16 </t>
  </si>
  <si>
    <t xml:space="preserve"> 15.10.16 </t>
  </si>
  <si>
    <t xml:space="preserve">  </t>
  </si>
  <si>
    <t>Total</t>
  </si>
  <si>
    <t>Renewable Energy Development (Pb, Kp)</t>
  </si>
  <si>
    <t>3305-PAK</t>
  </si>
  <si>
    <t xml:space="preserve"> 30.08.16 </t>
  </si>
  <si>
    <t xml:space="preserve"> 30.06.20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</si>
  <si>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</si>
  <si>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</si>
  <si>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</si>
  <si>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</si>
  <si>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</si>
  <si>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UK-2016-SDP</t>
  </si>
  <si>
    <t>Skills Development Programme</t>
  </si>
  <si>
    <t xml:space="preserve"> 11.08.16 </t>
  </si>
  <si>
    <t>09.07.15</t>
  </si>
  <si>
    <t>30.12.18</t>
  </si>
  <si>
    <t>Mass Transit Facility in Peshawar (PDA)</t>
  </si>
  <si>
    <t>10.12.17</t>
  </si>
  <si>
    <t xml:space="preserve"> 30.12.18 </t>
  </si>
  <si>
    <t>30.12.16</t>
  </si>
  <si>
    <t>31.03.18</t>
  </si>
  <si>
    <t>31.01.18</t>
  </si>
  <si>
    <t>30.06.17</t>
  </si>
  <si>
    <t>26.10.16</t>
  </si>
  <si>
    <t>30.06.22</t>
  </si>
  <si>
    <t>30.06.24</t>
  </si>
  <si>
    <t>19.11.16</t>
  </si>
  <si>
    <t xml:space="preserve"> 21.12.15</t>
  </si>
  <si>
    <t>31.08.16</t>
  </si>
  <si>
    <t>P 156410</t>
  </si>
  <si>
    <t>17.01.16</t>
  </si>
  <si>
    <t>P156412</t>
  </si>
  <si>
    <t>Tarbela 5th Extension HPP</t>
  </si>
  <si>
    <t>17.01.17</t>
  </si>
  <si>
    <t xml:space="preserve"> 20.06.16 </t>
  </si>
  <si>
    <t>Sindh Province Road Improvement Project</t>
  </si>
  <si>
    <t>Motorway M-4 Gojra Shorkot Khaniwal</t>
  </si>
  <si>
    <t xml:space="preserve"> 31.12.20 </t>
  </si>
  <si>
    <t>AIIB</t>
  </si>
  <si>
    <t>[238.390]</t>
  </si>
  <si>
    <t>[200.83]</t>
  </si>
  <si>
    <t>BC-OLL-2015</t>
  </si>
  <si>
    <t>CPK-1031-01P</t>
  </si>
  <si>
    <t>CPK-1031-02-R</t>
  </si>
  <si>
    <t xml:space="preserve"> 22.09.15 </t>
  </si>
  <si>
    <t>31.10.14</t>
  </si>
  <si>
    <t xml:space="preserve"> 23.09.15 </t>
  </si>
  <si>
    <t xml:space="preserve"> 28.02.19 </t>
  </si>
  <si>
    <t>National Social Protection Programme</t>
  </si>
  <si>
    <t>B/E 
2017-18</t>
  </si>
  <si>
    <t>AJK Community Development Program-II</t>
  </si>
  <si>
    <t>Enhancing Public Private Partnership in Sindh, Pakistan</t>
  </si>
  <si>
    <t>Sustainable Livestock Development for Rural Sindh</t>
  </si>
  <si>
    <t>Saaf Suthro Sindh (SSS) Program Scaling up of Rural Sanitation in Sindh</t>
  </si>
  <si>
    <t>Support Project for Sustainable Development Goals Implementation</t>
  </si>
  <si>
    <t>Projected</t>
  </si>
  <si>
    <t>Commercial</t>
  </si>
  <si>
    <t>30.09.17</t>
  </si>
  <si>
    <t>29.06.16</t>
  </si>
  <si>
    <t>31.12.19</t>
  </si>
  <si>
    <t>KFW-GLACMON2016</t>
  </si>
  <si>
    <t>30.12.19</t>
  </si>
  <si>
    <t>PAK-7-KOR-2016</t>
  </si>
  <si>
    <t>28.04.16</t>
  </si>
  <si>
    <t>10.03.16</t>
  </si>
  <si>
    <t>16/1437</t>
  </si>
  <si>
    <t>15/1437</t>
  </si>
  <si>
    <t>31.01.20</t>
  </si>
  <si>
    <t>31.01.19</t>
  </si>
  <si>
    <t>391PEPA-ENR-WTL</t>
  </si>
  <si>
    <t>5885-PAK</t>
  </si>
  <si>
    <t>Balochistan Integrated Water Resource  Project</t>
  </si>
  <si>
    <t>31.10.22</t>
  </si>
  <si>
    <t>Autonomous bodies</t>
  </si>
  <si>
    <t>Eastablishment of Safe Blood Transfusion Services Project in ICT- Phase II</t>
  </si>
  <si>
    <t>According to policy section,B/E are Rs 281.30 &amp; USD 2.654</t>
  </si>
  <si>
    <t>TF-19124</t>
  </si>
  <si>
    <t xml:space="preserve">Global Partnership For Education </t>
  </si>
  <si>
    <t>National Immunization Support Program</t>
  </si>
  <si>
    <t>P-59</t>
  </si>
  <si>
    <t>Punjab Irrigation System Improvement Project</t>
  </si>
  <si>
    <t xml:space="preserve">Punjab Irrigated Agriculture Productivity Improvement (Additional Financing) </t>
  </si>
  <si>
    <t>Punjab Tourism for Economic Growth Project</t>
  </si>
  <si>
    <t xml:space="preserve"> Vetted by ADB section.</t>
  </si>
  <si>
    <t>Accoriding to Japan wing R/E &amp; B/E 2017-18 are in order.</t>
  </si>
  <si>
    <t>LOE signed on 16-12-16</t>
  </si>
  <si>
    <t>RMB</t>
  </si>
  <si>
    <t>EAD forwarded request to Chinese side for grant assistance dated 17th October, 2016 with follow up on 7th march 2017, respose is still awaited. Approved PC-I is required.and likely to be signed in 2017-18.</t>
  </si>
  <si>
    <t>Case is under consideration with Chinese side and likely to be signed in 2017-18..</t>
  </si>
  <si>
    <t>18.01.17</t>
  </si>
  <si>
    <t>March</t>
  </si>
  <si>
    <t>30.06.18</t>
  </si>
  <si>
    <t>R/E as per actual Disb.</t>
  </si>
  <si>
    <t>Pakistan International Sukuk 2016 for $ 1000 million</t>
  </si>
  <si>
    <t>Upgrading Primary Schools into Elementary Schools in Rural Sindh-Phase II</t>
  </si>
  <si>
    <t>Off Budget</t>
  </si>
  <si>
    <t>R/E as per actual</t>
  </si>
  <si>
    <t>R/E as per actual Dib.</t>
  </si>
  <si>
    <t>Closed</t>
  </si>
  <si>
    <t>closed</t>
  </si>
  <si>
    <t>30.06.21</t>
  </si>
  <si>
    <t>30.06.23</t>
  </si>
  <si>
    <t>30.06.25</t>
  </si>
  <si>
    <t>30.06.26</t>
  </si>
  <si>
    <t>Extention/ Augmentation of Existing Grid Stations</t>
  </si>
  <si>
    <t>Conversion from 220-KV AIS Grid Stations in GIS Grid Stations. 220-KV 
Kala Shah Kaku, 220-KV Bund Road, 220 KV Nishatabad, 220-KV Jaranwala.</t>
  </si>
  <si>
    <t>500 KV Chakwal G/S alongwith allied T/Ls</t>
  </si>
  <si>
    <t>220 KV Mastung G/S alongwith allied T/Ls</t>
  </si>
  <si>
    <t>220 KV KohatG/S alongwith allied T/Ls</t>
  </si>
  <si>
    <t>26.11.13</t>
  </si>
  <si>
    <t>30.09.18</t>
  </si>
  <si>
    <t>26.11.18</t>
  </si>
  <si>
    <t>Kurram Tangi Dam-I (Katu Weir)</t>
  </si>
  <si>
    <t>Governance and policy reform prject</t>
  </si>
  <si>
    <t>Vetted by policy section</t>
  </si>
  <si>
    <t>31.08.22</t>
  </si>
  <si>
    <t>Vetted by ADB Wing</t>
  </si>
  <si>
    <t>Economic Revitalization of  [KP]-additional</t>
  </si>
  <si>
    <t>KP Southern Area Development Project-additional</t>
  </si>
  <si>
    <t>Karachi Neighbhoods Imrovement Project</t>
  </si>
  <si>
    <t>Likely to be signed</t>
  </si>
  <si>
    <t>01.03.16</t>
  </si>
  <si>
    <t>Sustainable Energy Sector Reform Program-3-Co-financing</t>
  </si>
  <si>
    <t>Information provided by ADB Wing</t>
  </si>
  <si>
    <t>Sustainable Energy Sector Reform Program-4</t>
  </si>
  <si>
    <t>Thakot to Havelian 118 KM (Construction) (phase-I)</t>
  </si>
  <si>
    <t>Multan- Sukkur Section (387 km) Credit Financing (90:10) (PKM)</t>
  </si>
  <si>
    <t>Basima-Khuzdar (106 km) N-30 CPEC</t>
  </si>
  <si>
    <t>Dualization of Yarik-Mughalkot-Zhob section of N-50 (210 km) CPEC Western Alignment including Zhob Bypass and Land Acquisition</t>
  </si>
  <si>
    <t>Pakistan Financial Inclusion and Infrastructure Project</t>
  </si>
  <si>
    <t>Up-gradation of Radio Station Multan under ODA Program of South Korea</t>
  </si>
  <si>
    <t>Information &amp; Broadcasting</t>
  </si>
  <si>
    <t>Strengthening of Health Services Academy</t>
  </si>
  <si>
    <t>Golan Gol Hydro Power Project (106 MW ) - Chitral</t>
  </si>
  <si>
    <t>Mangla Refurbishment &amp; Upgradation of Generation Units (310 MW) Project</t>
  </si>
  <si>
    <t>Chitral Hydel Power Station Capacity Enhancement from 1 MW to 5 MW</t>
  </si>
  <si>
    <t>PDEP===GEPCO  Tranch-I&amp;II</t>
  </si>
  <si>
    <t>PDEP===HESCO  Tranch-I&amp;II</t>
  </si>
  <si>
    <t>PDEP===IESCO  Tranch-I&amp;II</t>
  </si>
  <si>
    <t>PDEP===LESCO  Tranch-I&amp;II</t>
  </si>
  <si>
    <t>PDEP===MEPCO  Tranch-I&amp;II</t>
  </si>
  <si>
    <t>PDEP===PESCO  Tranch-I&amp;II</t>
  </si>
  <si>
    <t>PDEP===FESCO  Tranch-I&amp;II</t>
  </si>
  <si>
    <t>Faisalabad Garment City Training Center</t>
  </si>
  <si>
    <t>Textile Div.</t>
  </si>
  <si>
    <t>Mohmand Dam Project (Detailed Engineering Design).</t>
  </si>
  <si>
    <t xml:space="preserve">Construction of Mohmand Dam </t>
  </si>
  <si>
    <t>Rehabilitation of NTDC system in South Area for Improvement in system reliability to avoid the frequent tripping Tranch I.</t>
  </si>
  <si>
    <t>Tarbela 5th Extension HPP (1410) MW) Sawabi</t>
  </si>
  <si>
    <t>Evacuation of Power from Tarbella 5th Extension</t>
  </si>
  <si>
    <t>500-KV Lahore North</t>
  </si>
  <si>
    <t>220-KV Shadman G/S alongwith allied T/Ls. (Now 220 KV Punjab University Substation)</t>
  </si>
  <si>
    <t>132 KV T/line Interconnection arrangement between 
132 KV Kharan &amp; Mall G/Station</t>
  </si>
  <si>
    <t>Upgradation/ Extension of NTDC's Telecommunication &amp; SCADA System at NPCC</t>
  </si>
  <si>
    <t>Reinforcement of Existing 220 KV Guddu-Uch-Sibbi Single Circuit Transmission Line for Improvement of Power Supply System in South Area</t>
  </si>
  <si>
    <t>AFD Support to PPIB for Tariff Based Bidding and Review of Feasibility Studies and Capacity Building</t>
  </si>
  <si>
    <t>Evacuation of Power from 500 MW Wind Power Plants Jhimpir Clusters</t>
  </si>
  <si>
    <t>220 KV Zero Point Grid Station at Islamabad</t>
  </si>
  <si>
    <t xml:space="preserve"> Water Sector Capacity Building =Indus 21-Additional Financing</t>
  </si>
  <si>
    <t>Evacuation of power from wind power projects at Jhimpir
 and Gharo Wind Clusters</t>
  </si>
  <si>
    <t>500 KV Chakwal G/S alonwith allied T/Ls</t>
  </si>
  <si>
    <t>500 KV Islamabad West</t>
  </si>
  <si>
    <t>Strengthening of TSG Centre for Grid System Operations and Maintinance</t>
  </si>
  <si>
    <t>220 - KV Jamrud tG/S alongwith allied T/Ls</t>
  </si>
  <si>
    <t>Necessary Facilities of Fresh Water Supply and Distribution Gawadar (CPEC)</t>
  </si>
  <si>
    <t>Assessing and Strengthening the Competition Regime in Pakistan</t>
  </si>
  <si>
    <t>Tarbela 4th Extension HPP-Swabi</t>
  </si>
  <si>
    <t>Fig. in Million</t>
  </si>
  <si>
    <t>October</t>
  </si>
  <si>
    <t>November</t>
  </si>
  <si>
    <t>December</t>
  </si>
  <si>
    <t xml:space="preserve">January </t>
  </si>
  <si>
    <t>February</t>
  </si>
  <si>
    <t>April</t>
  </si>
  <si>
    <t>May</t>
  </si>
  <si>
    <t>June</t>
  </si>
  <si>
    <t xml:space="preserve">B/E (Rs)
 </t>
  </si>
  <si>
    <t xml:space="preserve">B/E ($)
 </t>
  </si>
  <si>
    <t>[4195]</t>
  </si>
  <si>
    <t>[39.763]</t>
  </si>
  <si>
    <t>[1076]</t>
  </si>
  <si>
    <t>[10.199]</t>
  </si>
  <si>
    <t>[4858]</t>
  </si>
  <si>
    <t>[46.047]</t>
  </si>
  <si>
    <t>Grand Total</t>
  </si>
  <si>
    <t>2286-Total</t>
  </si>
  <si>
    <t>Common (Kp,Punjab)</t>
  </si>
  <si>
    <t>[676.25]</t>
  </si>
  <si>
    <t>[6.410]</t>
  </si>
  <si>
    <t xml:space="preserve"> 08.05.13 </t>
  </si>
  <si>
    <t xml:space="preserve"> 31.08.17 </t>
  </si>
  <si>
    <t>Jamshoro Power Generation Project</t>
  </si>
  <si>
    <t xml:space="preserve"> 12.02.14 </t>
  </si>
  <si>
    <t xml:space="preserve"> 31.03.19 </t>
  </si>
  <si>
    <t>National Highway Network Development</t>
  </si>
  <si>
    <t xml:space="preserve"> 12.05.15 </t>
  </si>
  <si>
    <t>Trimmu &amp; Panjnad Barrage Improvement Project</t>
  </si>
  <si>
    <t>3203-Total</t>
  </si>
  <si>
    <t>[4450.000]</t>
  </si>
  <si>
    <t>[42.180]</t>
  </si>
  <si>
    <t xml:space="preserve"> 31.07.17 </t>
  </si>
  <si>
    <t xml:space="preserve"> 12.12.14 </t>
  </si>
  <si>
    <t>3264-Total</t>
  </si>
  <si>
    <t>Common (Ajk,Punjab)</t>
  </si>
  <si>
    <t>LN0001-PAK</t>
  </si>
  <si>
    <t>Motorway-M4 Shorkot-Khanewal Section</t>
  </si>
  <si>
    <t>PBC-1610398-CPEC</t>
  </si>
  <si>
    <t>Sukkur-Multan, PESH-KAR Motorway</t>
  </si>
  <si>
    <t>TF-A2189</t>
  </si>
  <si>
    <t>4358-PAK</t>
  </si>
  <si>
    <t>Sindh Water Sector Improvement Project PH.I</t>
  </si>
  <si>
    <t xml:space="preserve"> 05.10.07 </t>
  </si>
  <si>
    <t xml:space="preserve"> 30.04.18 </t>
  </si>
  <si>
    <t>Tarbella 4th Extention Hydropower Project</t>
  </si>
  <si>
    <t>ITFC Murabha Agreement US$100(M)</t>
  </si>
  <si>
    <t>Roll over of PAK-009 US$ 100(M)</t>
  </si>
  <si>
    <t>U.N.H.C.R</t>
  </si>
  <si>
    <t>11800-113</t>
  </si>
  <si>
    <t>Afghan Refugee RA JUL 2017</t>
  </si>
  <si>
    <t xml:space="preserve"> Afghan R.R.A. </t>
  </si>
  <si>
    <t>US-Muncipal-Total</t>
  </si>
  <si>
    <t>Common (Kp,Sindh)</t>
  </si>
  <si>
    <t>[4300.00]</t>
  </si>
  <si>
    <t>[40.758]</t>
  </si>
  <si>
    <t>391-AAG-011-03</t>
  </si>
  <si>
    <t>Tarbella Dam Repair and Maintenance</t>
  </si>
  <si>
    <t xml:space="preserve"> 13.01.10 </t>
  </si>
  <si>
    <t>391-PEPA-10-EDU</t>
  </si>
  <si>
    <t>PEPA-FATA-DEC10</t>
  </si>
  <si>
    <t>PEPA FATA DEC-10</t>
  </si>
  <si>
    <t xml:space="preserve"> 30.09.10 </t>
  </si>
  <si>
    <t xml:space="preserve"> 23.12.10 </t>
  </si>
  <si>
    <t>PEPA Education</t>
  </si>
  <si>
    <t>OPEC</t>
  </si>
  <si>
    <t>PKR</t>
  </si>
  <si>
    <t>Pak-0015</t>
  </si>
  <si>
    <t>31.10.16</t>
  </si>
  <si>
    <t>31.10.19</t>
  </si>
  <si>
    <t>Provincial Health &amp; Nutrition Program (PHNP)</t>
  </si>
  <si>
    <t>Mangla Refurbishment Project</t>
  </si>
  <si>
    <t>Kalat Quetta Chaman Road Project</t>
  </si>
  <si>
    <t>Tarbella Hydro Power Station Repair &amp; Maintenance Phase-II</t>
  </si>
  <si>
    <t>Punjab Education Sector-III</t>
  </si>
  <si>
    <t>KP Reconstruction Program</t>
  </si>
  <si>
    <t>Disbursement During 2017-18</t>
  </si>
  <si>
    <t>0434-PAK(EF)</t>
  </si>
  <si>
    <t>0435-PAK(EF)</t>
  </si>
  <si>
    <t xml:space="preserve"> 01.09.15 </t>
  </si>
  <si>
    <t xml:space="preserve"> 17.12.17 </t>
  </si>
  <si>
    <t>NTCH Investment Programe Project-2</t>
  </si>
  <si>
    <t>NTCH Investment Programe Project-3</t>
  </si>
  <si>
    <t>2439-PAK (SF)</t>
  </si>
  <si>
    <t>NTC Highway Investment Program-3</t>
  </si>
  <si>
    <t xml:space="preserve"> 10.12.17 </t>
  </si>
  <si>
    <t xml:space="preserve"> 23.01.17 </t>
  </si>
  <si>
    <t>POST-Flood National Highways Rehabilitation</t>
  </si>
  <si>
    <t>3420-PAK (SF)</t>
  </si>
  <si>
    <t>2ND Power Transmission Enhancement Investment</t>
  </si>
  <si>
    <t xml:space="preserve"> 29.11.16 </t>
  </si>
  <si>
    <t xml:space="preserve"> 26.08.26 </t>
  </si>
  <si>
    <t>3476-PAK</t>
  </si>
  <si>
    <t>Access to Clean Energy Project</t>
  </si>
  <si>
    <t xml:space="preserve"> 07.02.17 </t>
  </si>
  <si>
    <t xml:space="preserve"> 31.12.21 </t>
  </si>
  <si>
    <t>CITI Bank</t>
  </si>
  <si>
    <t>ACCORDION COMMITMENT 100M US$</t>
  </si>
  <si>
    <t>ACCORDION COMMITMENT 75M US$</t>
  </si>
  <si>
    <t>MASTER MURBAHA US$ 78 M</t>
  </si>
  <si>
    <t>CITI-100-2017</t>
  </si>
  <si>
    <t>CITI-75-2017</t>
  </si>
  <si>
    <t>CITI-MURABAHA17</t>
  </si>
  <si>
    <t xml:space="preserve"> 02.08.2017 </t>
  </si>
  <si>
    <t xml:space="preserve"> 28.07.17 </t>
  </si>
  <si>
    <t xml:space="preserve"> 24.08.17 </t>
  </si>
  <si>
    <t xml:space="preserve"> 29.08.17 </t>
  </si>
  <si>
    <t>KP TB Control Program</t>
  </si>
  <si>
    <t>Safe Blood Transfusion Project</t>
  </si>
  <si>
    <t xml:space="preserve"> 22.12.09 </t>
  </si>
  <si>
    <t>Common (Prov,Health)</t>
  </si>
  <si>
    <t>201468990-GERM</t>
  </si>
  <si>
    <t>Reintegration &amp; Rehabilitation of TDPS,FATA</t>
  </si>
  <si>
    <t xml:space="preserve"> 18.09.15 </t>
  </si>
  <si>
    <t>SRSP</t>
  </si>
  <si>
    <t>GERM-1</t>
  </si>
  <si>
    <t xml:space="preserve"> 11.11.08 </t>
  </si>
  <si>
    <t>Keyal Khwar Hydropower Project</t>
  </si>
  <si>
    <t>BMZNO.200870261</t>
  </si>
  <si>
    <t>GERMANY-2015-01</t>
  </si>
  <si>
    <t>Capacity Building Measuresof Microfinance</t>
  </si>
  <si>
    <t>Health Infrastructure for AJK</t>
  </si>
  <si>
    <t>PMIC</t>
  </si>
  <si>
    <t xml:space="preserve"> 08.12.16 </t>
  </si>
  <si>
    <t xml:space="preserve"> 27.05.15 </t>
  </si>
  <si>
    <t>TF-0A4166-MDTF</t>
  </si>
  <si>
    <t>FATA Rural Livelihoods &amp; Community Dev.</t>
  </si>
  <si>
    <t xml:space="preserve"> 30.03.17 </t>
  </si>
  <si>
    <t xml:space="preserve"> 06.06.17 </t>
  </si>
  <si>
    <t>TF-0A4468</t>
  </si>
  <si>
    <t>NHSRC</t>
  </si>
  <si>
    <t>Governance &amp; Policy Project in KP</t>
  </si>
  <si>
    <t xml:space="preserve"> 23.05.17 </t>
  </si>
  <si>
    <t>4886-PAK</t>
  </si>
  <si>
    <t>4887-PAK</t>
  </si>
  <si>
    <t>Tertiary Education Support Project</t>
  </si>
  <si>
    <t xml:space="preserve"> 22.09.11 </t>
  </si>
  <si>
    <t>Punjab Land Record And Information System</t>
  </si>
  <si>
    <t>5151-PAK</t>
  </si>
  <si>
    <t xml:space="preserve"> 20.12.12 </t>
  </si>
  <si>
    <t>5786-PAK</t>
  </si>
  <si>
    <t>2PAK-0160</t>
  </si>
  <si>
    <t>7-PAK0161</t>
  </si>
  <si>
    <t>Support For Polio Eradication PH-II</t>
  </si>
  <si>
    <t xml:space="preserve"> 24.05.16 </t>
  </si>
  <si>
    <t>742-KFAED</t>
  </si>
  <si>
    <t>Neelum Jehlum Hydro power Project</t>
  </si>
  <si>
    <t>Golen Gol Hydro Power Project</t>
  </si>
  <si>
    <t xml:space="preserve"> 25.11.10 </t>
  </si>
  <si>
    <t xml:space="preserve"> 21.03.07 </t>
  </si>
  <si>
    <t>1205-P</t>
  </si>
  <si>
    <t xml:space="preserve"> 04.11.08 </t>
  </si>
  <si>
    <t xml:space="preserve"> 23.08.17 </t>
  </si>
  <si>
    <t xml:space="preserve"> 15.03.2013 </t>
  </si>
  <si>
    <t xml:space="preserve"> 15.03.2018 </t>
  </si>
  <si>
    <t>GBP</t>
  </si>
  <si>
    <t>391-016-DOD</t>
  </si>
  <si>
    <t xml:space="preserve"> 12.05.14 </t>
  </si>
  <si>
    <t>[US$ Million]</t>
  </si>
  <si>
    <t xml:space="preserve">Total </t>
  </si>
  <si>
    <t>DISBURSEMENT  AGAINST BUDGET ESTIMATES  OF FOREIGN ECONOMIC ASSISTANCE 2017-18</t>
  </si>
  <si>
    <t>Public Grants &amp; Loans Total</t>
  </si>
  <si>
    <t>Non-Proj. Aid Total</t>
  </si>
  <si>
    <t>Project Aid Total</t>
  </si>
  <si>
    <t>Kind</t>
  </si>
  <si>
    <t>US$ Million</t>
  </si>
  <si>
    <t>PKR Million</t>
  </si>
  <si>
    <t>B/E            2017-18</t>
  </si>
  <si>
    <t>DISBURSEMENT AGAINST BUDGET ESTIMATES OF FOREIGN ECONOMIC ASSISTANCE DURING 2017-18</t>
  </si>
  <si>
    <t>3091-PK</t>
  </si>
  <si>
    <t>3092-PK</t>
  </si>
  <si>
    <t>3419-PAK</t>
  </si>
  <si>
    <t>Reconstruction of Health Infrastructure in AJK</t>
  </si>
  <si>
    <t xml:space="preserve"> 29.09.06 </t>
  </si>
  <si>
    <t>RAHA-III-2016</t>
  </si>
  <si>
    <t>200866533-1</t>
  </si>
  <si>
    <t>Refugees Affected Hosting. Area -RAHA-III</t>
  </si>
  <si>
    <t>Livelihood Support &amp; Community Infrastructure</t>
  </si>
  <si>
    <t xml:space="preserve"> 29.03.16 </t>
  </si>
  <si>
    <t xml:space="preserve"> 11.06.10 </t>
  </si>
  <si>
    <t>Developing A.L. N RURL PAK RANG</t>
  </si>
  <si>
    <t xml:space="preserve"> 21.05.14 </t>
  </si>
  <si>
    <t xml:space="preserve"> 21.05.18 </t>
  </si>
  <si>
    <t>Misc.</t>
  </si>
  <si>
    <t>A0709</t>
  </si>
  <si>
    <t>Pak Readiness PREP. Proposal</t>
  </si>
  <si>
    <t xml:space="preserve"> 12.06.15 </t>
  </si>
  <si>
    <t>PK-P62</t>
  </si>
  <si>
    <t>K.P Emergency Road Rehabilitation Project</t>
  </si>
  <si>
    <t xml:space="preserve"> 22.02.11 </t>
  </si>
  <si>
    <t xml:space="preserve"> 15.03.20 </t>
  </si>
  <si>
    <t>Flood10-Others</t>
  </si>
  <si>
    <t>SUISSE AG,UBL,ABL</t>
  </si>
  <si>
    <t>SUISSE-450-2017</t>
  </si>
  <si>
    <t>FACILITIES AGREEMENT US$ 450(M</t>
  </si>
  <si>
    <t xml:space="preserve"> 26.09.17 </t>
  </si>
  <si>
    <t xml:space="preserve"> 30.11.17 </t>
  </si>
  <si>
    <t>391-PEPA-10-KPK</t>
  </si>
  <si>
    <t>PEPA KPK</t>
  </si>
  <si>
    <t>PEPA-KPK-DEC10</t>
  </si>
  <si>
    <t>PEPA-KPK DEC-10</t>
  </si>
  <si>
    <t>Health Program, FATA</t>
  </si>
  <si>
    <t xml:space="preserve"> 07.07.09 </t>
  </si>
  <si>
    <t xml:space="preserve"> 30.12.17 </t>
  </si>
  <si>
    <t>JAP-1560690</t>
  </si>
  <si>
    <t>PROJ STREGTH.TR.CEN. GRID SYS</t>
  </si>
  <si>
    <t>Specialized Medum Range Weather Forcasting (SMRFC)</t>
  </si>
  <si>
    <t>Energy Saving in Water Supply Lahore</t>
  </si>
  <si>
    <t>SCIE &amp; TECH RESEARCH</t>
  </si>
  <si>
    <t>NTDC</t>
  </si>
  <si>
    <t>13/599</t>
  </si>
  <si>
    <t>Power Dist. Enhancement Investment Program</t>
  </si>
  <si>
    <t xml:space="preserve"> 29.11.2008 </t>
  </si>
  <si>
    <t xml:space="preserve"> 31.12.2018 </t>
  </si>
  <si>
    <t>Khanewal Multan</t>
  </si>
  <si>
    <t>Oct-Dec</t>
  </si>
  <si>
    <t>Jan-March</t>
  </si>
  <si>
    <t>April-June</t>
  </si>
  <si>
    <t>Provisional Disbursement          (July-Oct)</t>
  </si>
  <si>
    <t>Jul-Oct</t>
  </si>
  <si>
    <t>Jul-Oct$</t>
  </si>
  <si>
    <t>Jul-OctRs</t>
  </si>
  <si>
    <t>3470-PAK</t>
  </si>
  <si>
    <t>3473-PAK</t>
  </si>
  <si>
    <t>3474-PAK(SF)</t>
  </si>
  <si>
    <t>PEHUR HIGHLEVEL CANAL EXT. PRO</t>
  </si>
  <si>
    <t>National Disaster Risk Management fund.</t>
  </si>
  <si>
    <t xml:space="preserve"> 09.06.17 </t>
  </si>
  <si>
    <t xml:space="preserve"> 30.06.23 </t>
  </si>
  <si>
    <t xml:space="preserve"> 17.05.20 </t>
  </si>
  <si>
    <t xml:space="preserve"> 02.12.16 </t>
  </si>
  <si>
    <t>NDRMF</t>
  </si>
  <si>
    <t xml:space="preserve"> 17.09.16 </t>
  </si>
  <si>
    <t xml:space="preserve"> 30.10.18 </t>
  </si>
  <si>
    <t>Karachi Bus Rapid Transit Facility</t>
  </si>
  <si>
    <t xml:space="preserve"> 05.01.2017 </t>
  </si>
  <si>
    <t xml:space="preserve"> 01.01.2019 </t>
  </si>
  <si>
    <t>PBC169397-CPEC</t>
  </si>
  <si>
    <t>Havelian-Thakot KKH-PII</t>
  </si>
  <si>
    <t>CITI-14-2017</t>
  </si>
  <si>
    <t>ACCORDION COMMITMENT 14(M) US$</t>
  </si>
  <si>
    <t xml:space="preserve"> 27.09.17 </t>
  </si>
  <si>
    <t xml:space="preserve"> 29.09.17 </t>
  </si>
  <si>
    <t>RHIV-2016-GERM</t>
  </si>
  <si>
    <t>SBTP-2016-GERM</t>
  </si>
  <si>
    <t>Reproductive Health-IV</t>
  </si>
  <si>
    <t>Safe Blood Transfusion Program-PH-II</t>
  </si>
  <si>
    <t>Northern Area Health Development (NAHD)</t>
  </si>
  <si>
    <t xml:space="preserve"> 30.12.19 </t>
  </si>
  <si>
    <t xml:space="preserve"> 30.12.20 </t>
  </si>
  <si>
    <t xml:space="preserve"> 02.02.07 </t>
  </si>
  <si>
    <t xml:space="preserve"> 31.10.17 </t>
  </si>
  <si>
    <t>NGO</t>
  </si>
  <si>
    <t>KA &amp; GB</t>
  </si>
  <si>
    <t>ICBC-CHINA</t>
  </si>
  <si>
    <t>ICBC-500-OCT17</t>
  </si>
  <si>
    <t>ICBC FINANCING of US$ 500(M)</t>
  </si>
  <si>
    <t xml:space="preserve"> 11.10.17 </t>
  </si>
  <si>
    <t>5982-PAK</t>
  </si>
  <si>
    <t>6022-PAK</t>
  </si>
  <si>
    <t xml:space="preserve"> 30.04.23 </t>
  </si>
  <si>
    <t xml:space="preserve"> 02.08.17 </t>
  </si>
  <si>
    <t xml:space="preserve"> 26.07.17 </t>
  </si>
  <si>
    <t xml:space="preserve"> 30.11.21 </t>
  </si>
  <si>
    <t>PAK1015</t>
  </si>
  <si>
    <t>Earthquake Seismological Research</t>
  </si>
  <si>
    <t xml:space="preserve"> 31.10.16 </t>
  </si>
  <si>
    <t xml:space="preserve"> 30.04.19 </t>
  </si>
  <si>
    <t>Metereological Deptt.</t>
  </si>
  <si>
    <t>391-GOMAL-AGR</t>
  </si>
  <si>
    <t>Gomal Zam Multipurpose Dam Project</t>
  </si>
  <si>
    <t xml:space="preserve"> 07.01.11 </t>
  </si>
  <si>
    <t>26.09.13</t>
  </si>
  <si>
    <t>20.06.16</t>
  </si>
  <si>
    <t>Jul-Nov</t>
  </si>
  <si>
    <t>November$</t>
  </si>
  <si>
    <t>Jul-Nov$</t>
  </si>
  <si>
    <t>Provisional Disbursement        (November)</t>
  </si>
  <si>
    <t>Provisional Disbursement          (July-Nov)</t>
  </si>
  <si>
    <t>[7928.5]</t>
  </si>
  <si>
    <t>[75.152]</t>
  </si>
  <si>
    <t xml:space="preserve"> 02.01.06 </t>
  </si>
  <si>
    <t>K.P Equipment Basic Health Program</t>
  </si>
  <si>
    <t>5973-PAK</t>
  </si>
  <si>
    <t>IDB-EUR-100M</t>
  </si>
  <si>
    <t>Commodity Murabha  EUR 100M</t>
  </si>
  <si>
    <t xml:space="preserve"> 25.05.17 </t>
  </si>
  <si>
    <t xml:space="preserve"> 24.05.18 </t>
  </si>
  <si>
    <t xml:space="preserve"> 04.05.18 </t>
  </si>
  <si>
    <t xml:space="preserve"> 17.04.17 </t>
  </si>
  <si>
    <t xml:space="preserve"> 19.04.18 </t>
  </si>
  <si>
    <t xml:space="preserve"> 03.11.17 </t>
  </si>
  <si>
    <t>SCB-London</t>
  </si>
  <si>
    <t>SCB-LNG-2017</t>
  </si>
  <si>
    <t>$200(M) FINANCING FACILITY-LNG</t>
  </si>
  <si>
    <t xml:space="preserve"> 31.01.18 </t>
  </si>
  <si>
    <t>Turkey</t>
  </si>
  <si>
    <t>TURKEY-GR-2017</t>
  </si>
  <si>
    <t xml:space="preserve">FATA TDPs AND Flood Affectees </t>
  </si>
  <si>
    <t xml:space="preserve"> 30.05.17 </t>
  </si>
  <si>
    <t>IDPs</t>
  </si>
  <si>
    <t>391-PEPA-MANGLA</t>
  </si>
  <si>
    <t xml:space="preserve"> 15.08.13 </t>
  </si>
  <si>
    <t>Note: Provisional Disbursements as per information received and recorded in DAMFAS database by 18.12.2017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</si>
</sst>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#,##0.0000"/>
    <numFmt numFmtId="205" formatCode="#,##0.0000,,"/>
    <numFmt numFmtId="206" formatCode="#,##0.00000,,"/>
    <numFmt numFmtId="207" formatCode="#,##0.000000,,"/>
    <numFmt numFmtId="208" formatCode="#,##0,,"/>
    <numFmt numFmtId="209" formatCode="#,##0.0000000,,"/>
    <numFmt numFmtId="210" formatCode="#,##0.00000000,,"/>
    <numFmt numFmtId="211" formatCode="#,##0.000000000,,"/>
    <numFmt numFmtId="212" formatCode="0.000,,"/>
    <numFmt numFmtId="213" formatCode="_-* #,##0.0000_-;\-* #,##0.0000_-;_-* &quot;-&quot;??_-;_-@_-"/>
    <numFmt numFmtId="214" formatCode="_(&quot;$&quot;* #,##0.000_);_(&quot;$&quot;* \(#,##0.000\);_(&quot;$&quot;* &quot;-&quot;???_);_(@_)"/>
    <numFmt numFmtId="215" formatCode="_(* #,##0.000_);_(* \(#,##0.000\);_(* &quot;-&quot;???_);_(@_)"/>
  </numFmts>
  <fonts count="58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 Narrow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4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68" fontId="11" fillId="0" borderId="0" xfId="0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1" fillId="0" borderId="10" xfId="0" applyFont="1" applyFill="1" applyBorder="1" applyAlignment="1">
      <alignment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71" applyFont="1" applyFill="1" applyBorder="1" applyAlignment="1">
      <alignment horizontal="center" vertical="center" wrapText="1"/>
      <protection/>
    </xf>
    <xf numFmtId="171" fontId="6" fillId="0" borderId="10" xfId="42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49" fontId="3" fillId="0" borderId="10" xfId="42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71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168" fontId="3" fillId="0" borderId="11" xfId="0" applyFont="1" applyFill="1" applyBorder="1" applyAlignment="1">
      <alignment vertical="center" wrapText="1"/>
    </xf>
    <xf numFmtId="168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/>
    </xf>
    <xf numFmtId="175" fontId="3" fillId="0" borderId="10" xfId="42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0" fontId="3" fillId="0" borderId="10" xfId="65" applyNumberFormat="1" applyFont="1" applyFill="1" applyBorder="1" applyAlignment="1">
      <alignment horizontal="center" vertical="center"/>
      <protection/>
    </xf>
    <xf numFmtId="179" fontId="3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65" applyNumberFormat="1" applyFont="1" applyFill="1" applyBorder="1" applyAlignment="1">
      <alignment horizontal="right" vertical="center"/>
      <protection/>
    </xf>
    <xf numFmtId="179" fontId="3" fillId="0" borderId="10" xfId="65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42" applyNumberFormat="1" applyFont="1" applyFill="1" applyBorder="1" applyAlignment="1" quotePrefix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10" xfId="42" applyNumberFormat="1" applyFont="1" applyFill="1" applyBorder="1" applyAlignment="1">
      <alignment horizontal="left" vertical="center" wrapText="1"/>
    </xf>
    <xf numFmtId="4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179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</xf>
    <xf numFmtId="0" fontId="6" fillId="0" borderId="10" xfId="71" applyFont="1" applyFill="1" applyBorder="1" applyAlignment="1">
      <alignment vertical="center" wrapText="1"/>
      <protection/>
    </xf>
    <xf numFmtId="0" fontId="6" fillId="0" borderId="10" xfId="65" applyFont="1" applyFill="1" applyBorder="1" applyAlignment="1" applyProtection="1">
      <alignment vertical="center"/>
      <protection locked="0"/>
    </xf>
    <xf numFmtId="15" fontId="6" fillId="0" borderId="10" xfId="65" applyNumberFormat="1" applyFont="1" applyFill="1" applyBorder="1" applyAlignment="1" applyProtection="1" quotePrefix="1">
      <alignment horizontal="center" vertical="center"/>
      <protection locked="0"/>
    </xf>
    <xf numFmtId="0" fontId="6" fillId="0" borderId="10" xfId="65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vertical="center"/>
      <protection locked="0"/>
    </xf>
    <xf numFmtId="180" fontId="6" fillId="0" borderId="10" xfId="65" applyNumberFormat="1" applyFont="1" applyFill="1" applyBorder="1" applyAlignment="1">
      <alignment horizontal="center" vertical="center"/>
      <protection/>
    </xf>
    <xf numFmtId="179" fontId="6" fillId="0" borderId="10" xfId="42" applyNumberFormat="1" applyFont="1" applyFill="1" applyBorder="1" applyAlignment="1">
      <alignment horizontal="right" vertical="center" wrapText="1"/>
    </xf>
    <xf numFmtId="4" fontId="6" fillId="0" borderId="10" xfId="42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49" applyNumberFormat="1" applyFont="1" applyFill="1" applyBorder="1" applyAlignment="1" applyProtection="1">
      <alignment vertical="center"/>
      <protection locked="0"/>
    </xf>
    <xf numFmtId="2" fontId="6" fillId="0" borderId="10" xfId="49" applyNumberFormat="1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vertical="center" wrapText="1"/>
      <protection locked="0"/>
    </xf>
    <xf numFmtId="179" fontId="6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right" vertical="center"/>
    </xf>
    <xf numFmtId="165" fontId="6" fillId="0" borderId="10" xfId="42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 wrapText="1"/>
    </xf>
    <xf numFmtId="0" fontId="3" fillId="0" borderId="10" xfId="71" applyFont="1" applyFill="1" applyBorder="1" applyAlignment="1">
      <alignment horizontal="right" vertical="center" wrapText="1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vertical="center" wrapText="1"/>
    </xf>
    <xf numFmtId="180" fontId="16" fillId="0" borderId="10" xfId="0" applyNumberFormat="1" applyFont="1" applyFill="1" applyBorder="1" applyAlignment="1">
      <alignment horizontal="center" vertical="center"/>
    </xf>
    <xf numFmtId="172" fontId="18" fillId="0" borderId="12" xfId="42" applyNumberFormat="1" applyFont="1" applyBorder="1" applyAlignment="1">
      <alignment horizontal="center" vertical="center" wrapText="1"/>
    </xf>
    <xf numFmtId="165" fontId="18" fillId="0" borderId="12" xfId="42" applyFont="1" applyBorder="1" applyAlignment="1">
      <alignment horizontal="center" vertical="center" wrapText="1"/>
    </xf>
    <xf numFmtId="165" fontId="19" fillId="0" borderId="10" xfId="42" applyFont="1" applyBorder="1" applyAlignment="1">
      <alignment vertical="center"/>
    </xf>
    <xf numFmtId="179" fontId="19" fillId="0" borderId="10" xfId="42" applyNumberFormat="1" applyFont="1" applyBorder="1" applyAlignment="1">
      <alignment vertical="center"/>
    </xf>
    <xf numFmtId="179" fontId="19" fillId="0" borderId="13" xfId="42" applyNumberFormat="1" applyFont="1" applyBorder="1" applyAlignment="1">
      <alignment vertical="center"/>
    </xf>
    <xf numFmtId="168" fontId="18" fillId="0" borderId="14" xfId="0" applyFont="1" applyBorder="1" applyAlignment="1">
      <alignment vertical="center"/>
    </xf>
    <xf numFmtId="165" fontId="18" fillId="0" borderId="12" xfId="42" applyFont="1" applyBorder="1" applyAlignment="1">
      <alignment vertical="center"/>
    </xf>
    <xf numFmtId="179" fontId="18" fillId="0" borderId="12" xfId="42" applyNumberFormat="1" applyFont="1" applyBorder="1" applyAlignment="1">
      <alignment vertical="center"/>
    </xf>
    <xf numFmtId="179" fontId="18" fillId="0" borderId="15" xfId="42" applyNumberFormat="1" applyFont="1" applyBorder="1" applyAlignment="1">
      <alignment vertical="center"/>
    </xf>
    <xf numFmtId="4" fontId="16" fillId="0" borderId="10" xfId="0" applyNumberFormat="1" applyFont="1" applyFill="1" applyBorder="1" applyAlignment="1">
      <alignment horizontal="right" vertical="center" wrapText="1"/>
    </xf>
    <xf numFmtId="179" fontId="16" fillId="0" borderId="10" xfId="0" applyNumberFormat="1" applyFont="1" applyFill="1" applyBorder="1" applyAlignment="1">
      <alignment vertical="center" wrapText="1"/>
    </xf>
    <xf numFmtId="179" fontId="16" fillId="0" borderId="10" xfId="0" applyNumberFormat="1" applyFont="1" applyFill="1" applyBorder="1" applyAlignment="1">
      <alignment horizontal="right" vertical="center"/>
    </xf>
    <xf numFmtId="179" fontId="16" fillId="0" borderId="10" xfId="0" applyNumberFormat="1" applyFont="1" applyFill="1" applyBorder="1" applyAlignment="1">
      <alignment horizontal="right" vertical="center" wrapText="1"/>
    </xf>
    <xf numFmtId="165" fontId="18" fillId="0" borderId="10" xfId="42" applyFont="1" applyBorder="1" applyAlignment="1">
      <alignment vertical="center"/>
    </xf>
    <xf numFmtId="179" fontId="18" fillId="0" borderId="10" xfId="42" applyNumberFormat="1" applyFont="1" applyBorder="1" applyAlignment="1">
      <alignment vertical="center"/>
    </xf>
    <xf numFmtId="179" fontId="18" fillId="0" borderId="13" xfId="42" applyNumberFormat="1" applyFont="1" applyBorder="1" applyAlignment="1">
      <alignment vertical="center"/>
    </xf>
    <xf numFmtId="43" fontId="16" fillId="0" borderId="10" xfId="42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68" fontId="19" fillId="0" borderId="16" xfId="0" applyFont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horizontal="right" vertical="center"/>
    </xf>
    <xf numFmtId="2" fontId="16" fillId="0" borderId="10" xfId="0" applyNumberFormat="1" applyFont="1" applyFill="1" applyBorder="1" applyAlignment="1">
      <alignment vertical="center" wrapText="1"/>
    </xf>
    <xf numFmtId="180" fontId="16" fillId="0" borderId="10" xfId="0" applyNumberFormat="1" applyFont="1" applyFill="1" applyBorder="1" applyAlignment="1">
      <alignment horizontal="left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/>
    </xf>
    <xf numFmtId="168" fontId="19" fillId="0" borderId="10" xfId="0" applyFont="1" applyBorder="1" applyAlignment="1">
      <alignment vertical="center"/>
    </xf>
    <xf numFmtId="179" fontId="19" fillId="0" borderId="10" xfId="0" applyNumberFormat="1" applyFont="1" applyBorder="1" applyAlignment="1">
      <alignment vertical="center"/>
    </xf>
    <xf numFmtId="179" fontId="19" fillId="0" borderId="13" xfId="0" applyNumberFormat="1" applyFont="1" applyBorder="1" applyAlignment="1">
      <alignment vertical="center"/>
    </xf>
    <xf numFmtId="168" fontId="19" fillId="0" borderId="17" xfId="0" applyFont="1" applyBorder="1" applyAlignment="1">
      <alignment vertical="center"/>
    </xf>
    <xf numFmtId="179" fontId="18" fillId="0" borderId="12" xfId="0" applyNumberFormat="1" applyFont="1" applyBorder="1" applyAlignment="1">
      <alignment vertical="center"/>
    </xf>
    <xf numFmtId="179" fontId="18" fillId="0" borderId="15" xfId="0" applyNumberFormat="1" applyFont="1" applyBorder="1" applyAlignment="1">
      <alignment vertical="center"/>
    </xf>
    <xf numFmtId="168" fontId="12" fillId="0" borderId="10" xfId="0" applyFont="1" applyFill="1" applyBorder="1" applyAlignment="1">
      <alignment horizontal="center" vertical="center" wrapText="1"/>
    </xf>
    <xf numFmtId="179" fontId="16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/>
    </xf>
    <xf numFmtId="165" fontId="18" fillId="0" borderId="15" xfId="42" applyFont="1" applyBorder="1" applyAlignment="1">
      <alignment horizontal="center" vertical="center" wrapText="1"/>
    </xf>
    <xf numFmtId="165" fontId="19" fillId="0" borderId="17" xfId="42" applyFont="1" applyBorder="1" applyAlignment="1">
      <alignment vertical="center"/>
    </xf>
    <xf numFmtId="179" fontId="19" fillId="0" borderId="17" xfId="42" applyNumberFormat="1" applyFont="1" applyBorder="1" applyAlignment="1">
      <alignment vertical="center"/>
    </xf>
    <xf numFmtId="179" fontId="19" fillId="0" borderId="18" xfId="42" applyNumberFormat="1" applyFont="1" applyBorder="1" applyAlignment="1">
      <alignment vertical="center"/>
    </xf>
    <xf numFmtId="179" fontId="19" fillId="0" borderId="0" xfId="42" applyNumberFormat="1" applyFont="1" applyBorder="1" applyAlignment="1">
      <alignment vertical="center"/>
    </xf>
    <xf numFmtId="179" fontId="19" fillId="0" borderId="19" xfId="42" applyNumberFormat="1" applyFont="1" applyBorder="1" applyAlignment="1">
      <alignment vertical="center"/>
    </xf>
    <xf numFmtId="166" fontId="19" fillId="0" borderId="10" xfId="0" applyNumberFormat="1" applyFont="1" applyBorder="1" applyAlignment="1">
      <alignment vertical="center"/>
    </xf>
    <xf numFmtId="166" fontId="18" fillId="0" borderId="12" xfId="0" applyNumberFormat="1" applyFont="1" applyBorder="1" applyAlignment="1">
      <alignment vertical="center"/>
    </xf>
    <xf numFmtId="168" fontId="20" fillId="0" borderId="0" xfId="66" applyFont="1" applyAlignment="1">
      <alignment horizontal="left" vertical="center" wrapText="1"/>
      <protection/>
    </xf>
    <xf numFmtId="175" fontId="17" fillId="0" borderId="0" xfId="51" applyNumberFormat="1" applyFont="1" applyFill="1" applyBorder="1" applyAlignment="1">
      <alignment horizontal="center" vertical="center"/>
    </xf>
    <xf numFmtId="175" fontId="17" fillId="0" borderId="0" xfId="51" applyNumberFormat="1" applyFont="1" applyFill="1" applyBorder="1" applyAlignment="1">
      <alignment horizontal="right" vertical="center"/>
    </xf>
    <xf numFmtId="172" fontId="18" fillId="0" borderId="20" xfId="42" applyNumberFormat="1" applyFont="1" applyFill="1" applyBorder="1" applyAlignment="1">
      <alignment horizontal="center" vertical="center" wrapText="1"/>
    </xf>
    <xf numFmtId="172" fontId="18" fillId="0" borderId="14" xfId="42" applyNumberFormat="1" applyFont="1" applyFill="1" applyBorder="1" applyAlignment="1">
      <alignment horizontal="center" vertical="center" wrapText="1"/>
    </xf>
    <xf numFmtId="172" fontId="18" fillId="0" borderId="21" xfId="0" applyNumberFormat="1" applyFont="1" applyBorder="1" applyAlignment="1">
      <alignment horizontal="center" vertical="center"/>
    </xf>
    <xf numFmtId="172" fontId="18" fillId="0" borderId="22" xfId="0" applyNumberFormat="1" applyFont="1" applyBorder="1" applyAlignment="1">
      <alignment horizontal="center" vertical="center"/>
    </xf>
    <xf numFmtId="175" fontId="17" fillId="0" borderId="0" xfId="51" applyNumberFormat="1" applyFont="1" applyBorder="1" applyAlignment="1">
      <alignment horizontal="center" vertical="center"/>
    </xf>
    <xf numFmtId="168" fontId="19" fillId="0" borderId="17" xfId="0" applyFont="1" applyBorder="1" applyAlignment="1">
      <alignment horizontal="center" vertical="center"/>
    </xf>
    <xf numFmtId="168" fontId="19" fillId="0" borderId="10" xfId="0" applyFont="1" applyBorder="1" applyAlignment="1">
      <alignment horizontal="center" vertical="center"/>
    </xf>
    <xf numFmtId="168" fontId="19" fillId="0" borderId="23" xfId="0" applyFont="1" applyBorder="1" applyAlignment="1">
      <alignment horizontal="center" vertical="center"/>
    </xf>
    <xf numFmtId="168" fontId="19" fillId="0" borderId="16" xfId="0" applyFont="1" applyBorder="1" applyAlignment="1">
      <alignment horizontal="center" vertical="center"/>
    </xf>
    <xf numFmtId="168" fontId="18" fillId="0" borderId="16" xfId="0" applyFont="1" applyBorder="1" applyAlignment="1">
      <alignment vertical="center"/>
    </xf>
    <xf numFmtId="168" fontId="18" fillId="0" borderId="10" xfId="0" applyFont="1" applyBorder="1" applyAlignment="1">
      <alignment vertical="center"/>
    </xf>
    <xf numFmtId="168" fontId="18" fillId="0" borderId="14" xfId="0" applyFont="1" applyBorder="1" applyAlignment="1">
      <alignment vertical="center"/>
    </xf>
    <xf numFmtId="168" fontId="18" fillId="0" borderId="12" xfId="0" applyFont="1" applyBorder="1" applyAlignment="1">
      <alignment vertical="center"/>
    </xf>
    <xf numFmtId="168" fontId="19" fillId="0" borderId="10" xfId="0" applyFont="1" applyBorder="1" applyAlignment="1">
      <alignment vertical="center"/>
    </xf>
    <xf numFmtId="168" fontId="19" fillId="0" borderId="24" xfId="0" applyFont="1" applyBorder="1" applyAlignment="1">
      <alignment horizontal="center" vertical="center"/>
    </xf>
    <xf numFmtId="168" fontId="19" fillId="0" borderId="18" xfId="0" applyFont="1" applyBorder="1" applyAlignment="1">
      <alignment horizontal="center" vertical="center"/>
    </xf>
    <xf numFmtId="175" fontId="17" fillId="0" borderId="0" xfId="51" applyNumberFormat="1" applyFont="1" applyBorder="1" applyAlignment="1">
      <alignment horizontal="right" vertical="center"/>
    </xf>
    <xf numFmtId="175" fontId="18" fillId="0" borderId="20" xfId="51" applyNumberFormat="1" applyFont="1" applyBorder="1" applyAlignment="1">
      <alignment horizontal="center" vertical="center"/>
    </xf>
    <xf numFmtId="175" fontId="18" fillId="0" borderId="14" xfId="51" applyNumberFormat="1" applyFont="1" applyBorder="1" applyAlignment="1">
      <alignment horizontal="center" vertical="center"/>
    </xf>
    <xf numFmtId="175" fontId="18" fillId="0" borderId="21" xfId="51" applyNumberFormat="1" applyFont="1" applyBorder="1" applyAlignment="1">
      <alignment horizontal="center" vertical="center"/>
    </xf>
    <xf numFmtId="175" fontId="18" fillId="0" borderId="12" xfId="51" applyNumberFormat="1" applyFont="1" applyBorder="1" applyAlignment="1">
      <alignment horizontal="center" vertical="center"/>
    </xf>
    <xf numFmtId="174" fontId="18" fillId="0" borderId="21" xfId="51" applyNumberFormat="1" applyFont="1" applyBorder="1" applyAlignment="1">
      <alignment horizontal="center" vertical="center" wrapText="1"/>
    </xf>
    <xf numFmtId="174" fontId="18" fillId="0" borderId="12" xfId="51" applyNumberFormat="1" applyFont="1" applyBorder="1" applyAlignment="1">
      <alignment horizontal="center" vertical="center" wrapText="1"/>
    </xf>
    <xf numFmtId="168" fontId="18" fillId="0" borderId="25" xfId="0" applyFont="1" applyBorder="1" applyAlignment="1">
      <alignment vertical="center"/>
    </xf>
    <xf numFmtId="168" fontId="18" fillId="0" borderId="26" xfId="0" applyFont="1" applyBorder="1" applyAlignment="1">
      <alignment vertical="center"/>
    </xf>
    <xf numFmtId="168" fontId="18" fillId="0" borderId="27" xfId="0" applyFont="1" applyBorder="1" applyAlignment="1">
      <alignment vertical="center"/>
    </xf>
    <xf numFmtId="168" fontId="19" fillId="0" borderId="28" xfId="0" applyFont="1" applyBorder="1" applyAlignment="1">
      <alignment horizontal="center" vertical="center"/>
    </xf>
    <xf numFmtId="168" fontId="19" fillId="0" borderId="29" xfId="0" applyFont="1" applyBorder="1" applyAlignment="1">
      <alignment horizontal="center" vertical="center"/>
    </xf>
    <xf numFmtId="168" fontId="19" fillId="0" borderId="30" xfId="0" applyFont="1" applyBorder="1" applyAlignment="1">
      <alignment vertical="center"/>
    </xf>
    <xf numFmtId="168" fontId="19" fillId="0" borderId="11" xfId="0" applyFont="1" applyBorder="1" applyAlignment="1">
      <alignment vertical="center"/>
    </xf>
    <xf numFmtId="168" fontId="18" fillId="0" borderId="31" xfId="0" applyFont="1" applyBorder="1" applyAlignment="1">
      <alignment vertical="center"/>
    </xf>
    <xf numFmtId="168" fontId="18" fillId="0" borderId="32" xfId="0" applyFont="1" applyBorder="1" applyAlignment="1">
      <alignment vertical="center"/>
    </xf>
    <xf numFmtId="168" fontId="18" fillId="0" borderId="11" xfId="0" applyFont="1" applyBorder="1" applyAlignment="1">
      <alignment vertical="center"/>
    </xf>
    <xf numFmtId="168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8" fontId="12" fillId="0" borderId="10" xfId="0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8" fontId="4" fillId="0" borderId="10" xfId="42" applyNumberFormat="1" applyFont="1" applyFill="1" applyBorder="1" applyAlignment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 textRotation="90" wrapText="1"/>
    </xf>
    <xf numFmtId="165" fontId="4" fillId="0" borderId="10" xfId="42" applyNumberFormat="1" applyFont="1" applyFill="1" applyBorder="1" applyAlignment="1" quotePrefix="1">
      <alignment horizontal="center" vertical="center" textRotation="90" wrapText="1"/>
    </xf>
    <xf numFmtId="165" fontId="4" fillId="0" borderId="10" xfId="42" applyNumberFormat="1" applyFont="1" applyFill="1" applyBorder="1" applyAlignment="1" quotePrefix="1">
      <alignment horizontal="center" vertical="center" textRotation="180" wrapText="1"/>
    </xf>
    <xf numFmtId="168" fontId="5" fillId="0" borderId="10" xfId="0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 quotePrefix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_JUL - JUN 2008-09 MON DISB FIN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4 2" xfId="68"/>
    <cellStyle name="Normal 4_Monthly Disbursement report July-Feb 2015-16 18.03.16" xfId="69"/>
    <cellStyle name="Normal 5" xfId="70"/>
    <cellStyle name="Normal_SR Jul-Sep 2011-12 on 21-11-11 Draft 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0">
      <selection activeCell="A1" sqref="A1:M35"/>
    </sheetView>
  </sheetViews>
  <sheetFormatPr defaultColWidth="9.00390625" defaultRowHeight="12.75"/>
  <cols>
    <col min="1" max="1" width="17.00390625" style="0" customWidth="1"/>
    <col min="2" max="2" width="9.00390625" style="0" customWidth="1"/>
    <col min="3" max="3" width="12.375" style="0" customWidth="1"/>
    <col min="4" max="4" width="13.375" style="0" customWidth="1"/>
    <col min="5" max="5" width="15.75390625" style="0" customWidth="1"/>
    <col min="6" max="7" width="14.00390625" style="0" customWidth="1"/>
    <col min="8" max="8" width="12.625" style="0" customWidth="1"/>
    <col min="9" max="9" width="14.00390625" style="0" customWidth="1"/>
    <col min="10" max="10" width="10.25390625" style="0" customWidth="1"/>
    <col min="11" max="11" width="14.00390625" style="0" customWidth="1"/>
    <col min="12" max="12" width="12.625" style="0" customWidth="1"/>
    <col min="13" max="13" width="14.00390625" style="0" bestFit="1" customWidth="1"/>
  </cols>
  <sheetData>
    <row r="1" spans="1:13" ht="17.25">
      <c r="A1" s="143" t="s">
        <v>859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8" thickBot="1">
      <c r="A2" s="144" t="s">
        <v>857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5">
      <c r="A3" s="145" t="s">
        <v>293</v>
      </c>
      <c r="B3" s="147" t="s">
        <v>295</v>
      </c>
      <c r="C3" s="147"/>
      <c r="D3" s="147"/>
      <c r="E3" s="147"/>
      <c r="F3" s="147" t="s">
        <v>298</v>
      </c>
      <c r="G3" s="147"/>
      <c r="H3" s="147"/>
      <c r="I3" s="147"/>
      <c r="J3" s="147" t="s">
        <v>858</v>
      </c>
      <c r="K3" s="147"/>
      <c r="L3" s="147"/>
      <c r="M3" s="148"/>
    </row>
    <row r="4" spans="1:13" ht="45.75" thickBot="1">
      <c r="A4" s="146"/>
      <c r="B4" s="100" t="s">
        <v>866</v>
      </c>
      <c r="C4" s="101" t="s">
        <v>917</v>
      </c>
      <c r="D4" s="101" t="s">
        <v>976</v>
      </c>
      <c r="E4" s="101" t="s">
        <v>977</v>
      </c>
      <c r="F4" s="100" t="s">
        <v>866</v>
      </c>
      <c r="G4" s="101" t="s">
        <v>917</v>
      </c>
      <c r="H4" s="101" t="s">
        <v>976</v>
      </c>
      <c r="I4" s="101" t="s">
        <v>977</v>
      </c>
      <c r="J4" s="100" t="s">
        <v>866</v>
      </c>
      <c r="K4" s="101" t="s">
        <v>917</v>
      </c>
      <c r="L4" s="101" t="s">
        <v>976</v>
      </c>
      <c r="M4" s="134" t="s">
        <v>977</v>
      </c>
    </row>
    <row r="5" spans="1:13" ht="15">
      <c r="A5" s="118" t="s">
        <v>296</v>
      </c>
      <c r="B5" s="140"/>
      <c r="C5" s="126">
        <v>792304</v>
      </c>
      <c r="D5" s="126">
        <v>0</v>
      </c>
      <c r="E5" s="126">
        <v>792304</v>
      </c>
      <c r="F5" s="102">
        <v>1221.0498578199056</v>
      </c>
      <c r="G5" s="126">
        <v>159745937.54</v>
      </c>
      <c r="H5" s="126">
        <v>61343376.30000001</v>
      </c>
      <c r="I5" s="126">
        <v>221089313.84</v>
      </c>
      <c r="J5" s="102">
        <v>1221.0498578199056</v>
      </c>
      <c r="K5" s="126">
        <v>160538241.54</v>
      </c>
      <c r="L5" s="126">
        <v>61343376.30000001</v>
      </c>
      <c r="M5" s="127">
        <v>221881617.84</v>
      </c>
    </row>
    <row r="6" spans="1:13" ht="15">
      <c r="A6" s="118" t="s">
        <v>569</v>
      </c>
      <c r="B6" s="140"/>
      <c r="C6" s="126"/>
      <c r="D6" s="126"/>
      <c r="E6" s="126"/>
      <c r="F6" s="102">
        <v>3.1245497630331753</v>
      </c>
      <c r="G6" s="126">
        <v>7858291.4399999995</v>
      </c>
      <c r="H6" s="126">
        <v>0</v>
      </c>
      <c r="I6" s="126">
        <v>7858291.44</v>
      </c>
      <c r="J6" s="102">
        <v>3.1245497630331753</v>
      </c>
      <c r="K6" s="126">
        <v>7858291.4399999995</v>
      </c>
      <c r="L6" s="126">
        <v>0</v>
      </c>
      <c r="M6" s="127">
        <v>7858291.44</v>
      </c>
    </row>
    <row r="7" spans="1:13" ht="15">
      <c r="A7" s="118" t="s">
        <v>156</v>
      </c>
      <c r="B7" s="140"/>
      <c r="C7" s="126"/>
      <c r="D7" s="126"/>
      <c r="E7" s="126"/>
      <c r="F7" s="102">
        <v>1000</v>
      </c>
      <c r="G7" s="126"/>
      <c r="H7" s="126"/>
      <c r="I7" s="126"/>
      <c r="J7" s="102">
        <v>1000</v>
      </c>
      <c r="K7" s="126"/>
      <c r="L7" s="126"/>
      <c r="M7" s="127"/>
    </row>
    <row r="8" spans="1:13" ht="15">
      <c r="A8" s="118" t="s">
        <v>145</v>
      </c>
      <c r="B8" s="140">
        <v>12.322274881516588</v>
      </c>
      <c r="C8" s="126"/>
      <c r="D8" s="126"/>
      <c r="E8" s="126"/>
      <c r="F8" s="102">
        <v>1582.759952606635</v>
      </c>
      <c r="G8" s="126">
        <v>417205875.52</v>
      </c>
      <c r="H8" s="126">
        <v>38041180.97</v>
      </c>
      <c r="I8" s="126">
        <v>455247056.49</v>
      </c>
      <c r="J8" s="102">
        <v>1595.0822274881514</v>
      </c>
      <c r="K8" s="126">
        <v>417205875.52</v>
      </c>
      <c r="L8" s="126">
        <v>38041180.97</v>
      </c>
      <c r="M8" s="127">
        <v>455247056.49</v>
      </c>
    </row>
    <row r="9" spans="1:13" ht="15">
      <c r="A9" s="118" t="s">
        <v>18</v>
      </c>
      <c r="B9" s="140"/>
      <c r="C9" s="126"/>
      <c r="D9" s="126"/>
      <c r="E9" s="126"/>
      <c r="F9" s="102">
        <v>9.962085308056873</v>
      </c>
      <c r="G9" s="126"/>
      <c r="H9" s="126"/>
      <c r="I9" s="126"/>
      <c r="J9" s="102">
        <v>9.962085308056873</v>
      </c>
      <c r="K9" s="126"/>
      <c r="L9" s="126"/>
      <c r="M9" s="127"/>
    </row>
    <row r="10" spans="1:13" ht="15">
      <c r="A10" s="118" t="s">
        <v>136</v>
      </c>
      <c r="B10" s="140">
        <v>40.46436966824645</v>
      </c>
      <c r="C10" s="126"/>
      <c r="D10" s="126"/>
      <c r="E10" s="126"/>
      <c r="F10" s="102"/>
      <c r="G10" s="126"/>
      <c r="H10" s="126"/>
      <c r="I10" s="126"/>
      <c r="J10" s="102">
        <v>40.46436966824645</v>
      </c>
      <c r="K10" s="126"/>
      <c r="L10" s="126"/>
      <c r="M10" s="127"/>
    </row>
    <row r="11" spans="1:13" ht="15">
      <c r="A11" s="118" t="s">
        <v>147</v>
      </c>
      <c r="B11" s="140">
        <v>0.8094123222748815</v>
      </c>
      <c r="C11" s="126"/>
      <c r="D11" s="126"/>
      <c r="E11" s="126"/>
      <c r="F11" s="102">
        <v>156.10426540284362</v>
      </c>
      <c r="G11" s="126">
        <v>1322830.54</v>
      </c>
      <c r="H11" s="126">
        <v>0</v>
      </c>
      <c r="I11" s="126">
        <v>1322830.54</v>
      </c>
      <c r="J11" s="102">
        <v>156.9136777251185</v>
      </c>
      <c r="K11" s="126">
        <v>1322830.54</v>
      </c>
      <c r="L11" s="126">
        <v>0</v>
      </c>
      <c r="M11" s="127">
        <v>1322830.54</v>
      </c>
    </row>
    <row r="12" spans="1:13" ht="15">
      <c r="A12" s="118" t="s">
        <v>148</v>
      </c>
      <c r="B12" s="140">
        <v>14.995156398104266</v>
      </c>
      <c r="C12" s="126">
        <v>8519284.979999999</v>
      </c>
      <c r="D12" s="126">
        <v>1337866.6</v>
      </c>
      <c r="E12" s="126">
        <v>9857151.580000002</v>
      </c>
      <c r="F12" s="102">
        <v>6.919431279620853</v>
      </c>
      <c r="G12" s="126">
        <v>2651158.16</v>
      </c>
      <c r="H12" s="126">
        <v>0</v>
      </c>
      <c r="I12" s="126">
        <v>2651158.16</v>
      </c>
      <c r="J12" s="102">
        <v>21.91458767772512</v>
      </c>
      <c r="K12" s="126">
        <v>11170443.139999999</v>
      </c>
      <c r="L12" s="126">
        <v>1337866.6</v>
      </c>
      <c r="M12" s="127">
        <v>12508309.740000002</v>
      </c>
    </row>
    <row r="13" spans="1:13" ht="15">
      <c r="A13" s="118" t="s">
        <v>299</v>
      </c>
      <c r="B13" s="140"/>
      <c r="C13" s="126"/>
      <c r="D13" s="126"/>
      <c r="E13" s="126"/>
      <c r="F13" s="102">
        <v>60.64796208530805</v>
      </c>
      <c r="G13" s="126">
        <v>69563876.86</v>
      </c>
      <c r="H13" s="126">
        <v>320709.49</v>
      </c>
      <c r="I13" s="126">
        <v>69884586.35</v>
      </c>
      <c r="J13" s="102">
        <v>60.64796208530805</v>
      </c>
      <c r="K13" s="126">
        <v>69563876.86</v>
      </c>
      <c r="L13" s="126">
        <v>320709.49</v>
      </c>
      <c r="M13" s="127">
        <v>69884586.35</v>
      </c>
    </row>
    <row r="14" spans="1:13" ht="15">
      <c r="A14" s="118" t="s">
        <v>301</v>
      </c>
      <c r="B14" s="140">
        <v>2.843601895734597</v>
      </c>
      <c r="C14" s="126">
        <v>2240175</v>
      </c>
      <c r="D14" s="126">
        <v>0</v>
      </c>
      <c r="E14" s="126">
        <v>2240175</v>
      </c>
      <c r="F14" s="102">
        <v>972.4278199052133</v>
      </c>
      <c r="G14" s="126">
        <v>76812383.3</v>
      </c>
      <c r="H14" s="126">
        <v>27594559.549999997</v>
      </c>
      <c r="I14" s="126">
        <v>104406942.85</v>
      </c>
      <c r="J14" s="102">
        <v>975.2714218009479</v>
      </c>
      <c r="K14" s="126">
        <v>79052558.3</v>
      </c>
      <c r="L14" s="126">
        <v>27594559.549999997</v>
      </c>
      <c r="M14" s="127">
        <v>106647117.85</v>
      </c>
    </row>
    <row r="15" spans="1:13" ht="15">
      <c r="A15" s="118" t="s">
        <v>300</v>
      </c>
      <c r="B15" s="140">
        <v>0.1895734597156398</v>
      </c>
      <c r="C15" s="126">
        <v>7490</v>
      </c>
      <c r="D15" s="126">
        <v>0</v>
      </c>
      <c r="E15" s="126">
        <v>7490</v>
      </c>
      <c r="F15" s="102">
        <v>12.365488151658766</v>
      </c>
      <c r="G15" s="126">
        <v>53834513.09</v>
      </c>
      <c r="H15" s="126">
        <v>1409729.12</v>
      </c>
      <c r="I15" s="126">
        <v>55244242.21</v>
      </c>
      <c r="J15" s="102">
        <v>12.555061611374406</v>
      </c>
      <c r="K15" s="126">
        <v>53842003.09</v>
      </c>
      <c r="L15" s="126">
        <v>1409729.12</v>
      </c>
      <c r="M15" s="127">
        <v>55251732.21</v>
      </c>
    </row>
    <row r="16" spans="1:13" ht="15">
      <c r="A16" s="118" t="s">
        <v>100</v>
      </c>
      <c r="B16" s="140"/>
      <c r="C16" s="126"/>
      <c r="D16" s="126"/>
      <c r="E16" s="126"/>
      <c r="F16" s="102">
        <v>1550</v>
      </c>
      <c r="G16" s="126">
        <v>484349016.28000003</v>
      </c>
      <c r="H16" s="126">
        <v>175958841.23</v>
      </c>
      <c r="I16" s="126">
        <v>660307857.51</v>
      </c>
      <c r="J16" s="102">
        <v>1550</v>
      </c>
      <c r="K16" s="126">
        <v>484349016.28000003</v>
      </c>
      <c r="L16" s="126">
        <v>175958841.23</v>
      </c>
      <c r="M16" s="127">
        <v>660307857.51</v>
      </c>
    </row>
    <row r="17" spans="1:13" ht="15">
      <c r="A17" s="118" t="s">
        <v>303</v>
      </c>
      <c r="B17" s="140"/>
      <c r="C17" s="126"/>
      <c r="D17" s="126"/>
      <c r="E17" s="126"/>
      <c r="F17" s="102">
        <v>17.955251184834122</v>
      </c>
      <c r="G17" s="126">
        <v>3431623.8999999994</v>
      </c>
      <c r="H17" s="126">
        <v>2860459.59</v>
      </c>
      <c r="I17" s="126">
        <v>6292083.49</v>
      </c>
      <c r="J17" s="102">
        <v>17.955251184834122</v>
      </c>
      <c r="K17" s="126">
        <v>3431623.8999999994</v>
      </c>
      <c r="L17" s="126">
        <v>2860459.59</v>
      </c>
      <c r="M17" s="127">
        <v>6292083.49</v>
      </c>
    </row>
    <row r="18" spans="1:13" ht="15">
      <c r="A18" s="118" t="s">
        <v>149</v>
      </c>
      <c r="B18" s="140"/>
      <c r="C18" s="126"/>
      <c r="D18" s="126"/>
      <c r="E18" s="126"/>
      <c r="F18" s="102">
        <v>11.440000000000001</v>
      </c>
      <c r="G18" s="126"/>
      <c r="H18" s="126"/>
      <c r="I18" s="126"/>
      <c r="J18" s="102">
        <v>11.440000000000001</v>
      </c>
      <c r="K18" s="126"/>
      <c r="L18" s="126"/>
      <c r="M18" s="127"/>
    </row>
    <row r="19" spans="1:13" ht="15">
      <c r="A19" s="118" t="s">
        <v>151</v>
      </c>
      <c r="B19" s="140">
        <v>9.10255924170616</v>
      </c>
      <c r="C19" s="126">
        <v>17568120.479999997</v>
      </c>
      <c r="D19" s="126">
        <v>0</v>
      </c>
      <c r="E19" s="126">
        <v>17568120.479999997</v>
      </c>
      <c r="F19" s="102">
        <v>34.12322274881517</v>
      </c>
      <c r="G19" s="126">
        <v>15602224.66</v>
      </c>
      <c r="H19" s="126">
        <v>0</v>
      </c>
      <c r="I19" s="126">
        <v>15602224.659999996</v>
      </c>
      <c r="J19" s="102">
        <v>43.22578199052133</v>
      </c>
      <c r="K19" s="126">
        <v>33170345.139999997</v>
      </c>
      <c r="L19" s="126">
        <v>0</v>
      </c>
      <c r="M19" s="127">
        <v>33170345.139999993</v>
      </c>
    </row>
    <row r="20" spans="1:13" ht="15">
      <c r="A20" s="118" t="s">
        <v>152</v>
      </c>
      <c r="B20" s="140">
        <v>0.23696682464454977</v>
      </c>
      <c r="C20" s="126"/>
      <c r="D20" s="126"/>
      <c r="E20" s="126"/>
      <c r="F20" s="102">
        <v>44.368909952606636</v>
      </c>
      <c r="G20" s="126"/>
      <c r="H20" s="126"/>
      <c r="I20" s="126"/>
      <c r="J20" s="102">
        <v>44.60587677725118</v>
      </c>
      <c r="K20" s="126"/>
      <c r="L20" s="126"/>
      <c r="M20" s="127"/>
    </row>
    <row r="21" spans="1:13" ht="15">
      <c r="A21" s="118" t="s">
        <v>153</v>
      </c>
      <c r="B21" s="140"/>
      <c r="C21" s="126"/>
      <c r="D21" s="126"/>
      <c r="E21" s="126"/>
      <c r="F21" s="102">
        <v>2.309857819905213</v>
      </c>
      <c r="G21" s="126">
        <v>1533669.06</v>
      </c>
      <c r="H21" s="126">
        <v>0</v>
      </c>
      <c r="I21" s="126">
        <v>1533669.06</v>
      </c>
      <c r="J21" s="102">
        <v>2.309857819905213</v>
      </c>
      <c r="K21" s="126">
        <v>1533669.06</v>
      </c>
      <c r="L21" s="126">
        <v>0</v>
      </c>
      <c r="M21" s="127">
        <v>1533669.06</v>
      </c>
    </row>
    <row r="22" spans="1:13" ht="15">
      <c r="A22" s="118" t="s">
        <v>41</v>
      </c>
      <c r="B22" s="140">
        <v>53.98684360189573</v>
      </c>
      <c r="C22" s="126">
        <v>5706929.220000001</v>
      </c>
      <c r="D22" s="126">
        <v>0</v>
      </c>
      <c r="E22" s="126">
        <v>5706929.220000001</v>
      </c>
      <c r="F22" s="102"/>
      <c r="G22" s="126"/>
      <c r="H22" s="126"/>
      <c r="I22" s="126"/>
      <c r="J22" s="102">
        <v>53.98684360189573</v>
      </c>
      <c r="K22" s="126">
        <v>5706929.220000001</v>
      </c>
      <c r="L22" s="126">
        <v>0</v>
      </c>
      <c r="M22" s="127">
        <v>5706929.220000001</v>
      </c>
    </row>
    <row r="23" spans="1:13" ht="15">
      <c r="A23" s="118" t="s">
        <v>154</v>
      </c>
      <c r="B23" s="140">
        <v>0.1734218009478673</v>
      </c>
      <c r="C23" s="126"/>
      <c r="D23" s="126"/>
      <c r="E23" s="126"/>
      <c r="F23" s="102"/>
      <c r="G23" s="126"/>
      <c r="H23" s="126"/>
      <c r="I23" s="126"/>
      <c r="J23" s="102">
        <v>0.1734218009478673</v>
      </c>
      <c r="K23" s="126"/>
      <c r="L23" s="126"/>
      <c r="M23" s="127"/>
    </row>
    <row r="24" spans="1:13" ht="15">
      <c r="A24" s="118" t="s">
        <v>764</v>
      </c>
      <c r="B24" s="140"/>
      <c r="C24" s="126"/>
      <c r="D24" s="126"/>
      <c r="E24" s="126"/>
      <c r="F24" s="102"/>
      <c r="G24" s="126">
        <v>3686551.4</v>
      </c>
      <c r="H24" s="126">
        <v>0</v>
      </c>
      <c r="I24" s="126">
        <v>3686551.4</v>
      </c>
      <c r="J24" s="102"/>
      <c r="K24" s="126">
        <v>3686551.4</v>
      </c>
      <c r="L24" s="126">
        <v>0</v>
      </c>
      <c r="M24" s="127">
        <v>3686551.4</v>
      </c>
    </row>
    <row r="25" spans="1:13" ht="15">
      <c r="A25" s="118" t="s">
        <v>155</v>
      </c>
      <c r="B25" s="140">
        <v>32.01526066350711</v>
      </c>
      <c r="C25" s="126"/>
      <c r="D25" s="126"/>
      <c r="E25" s="126"/>
      <c r="F25" s="102">
        <v>6.027345971563982</v>
      </c>
      <c r="G25" s="126">
        <v>22496092.27</v>
      </c>
      <c r="H25" s="126">
        <v>0</v>
      </c>
      <c r="I25" s="126">
        <v>22496092.27</v>
      </c>
      <c r="J25" s="102">
        <v>38.04260663507109</v>
      </c>
      <c r="K25" s="126">
        <v>22496092.27</v>
      </c>
      <c r="L25" s="126">
        <v>0</v>
      </c>
      <c r="M25" s="127">
        <v>22496092.27</v>
      </c>
    </row>
    <row r="26" spans="1:13" ht="15">
      <c r="A26" s="118" t="s">
        <v>56</v>
      </c>
      <c r="B26" s="140"/>
      <c r="C26" s="126"/>
      <c r="D26" s="126"/>
      <c r="E26" s="126"/>
      <c r="F26" s="102">
        <v>0.7582938388625592</v>
      </c>
      <c r="G26" s="126"/>
      <c r="H26" s="126"/>
      <c r="I26" s="126"/>
      <c r="J26" s="102">
        <v>0.7582938388625592</v>
      </c>
      <c r="K26" s="126"/>
      <c r="L26" s="126"/>
      <c r="M26" s="127"/>
    </row>
    <row r="27" spans="1:13" ht="15">
      <c r="A27" s="118" t="s">
        <v>747</v>
      </c>
      <c r="B27" s="140"/>
      <c r="C27" s="126">
        <v>399054.2</v>
      </c>
      <c r="D27" s="126">
        <v>108387.19</v>
      </c>
      <c r="E27" s="126">
        <v>507441.39</v>
      </c>
      <c r="F27" s="102"/>
      <c r="G27" s="126"/>
      <c r="H27" s="126"/>
      <c r="I27" s="126"/>
      <c r="J27" s="102"/>
      <c r="K27" s="126">
        <v>399054.2</v>
      </c>
      <c r="L27" s="126">
        <v>108387.19</v>
      </c>
      <c r="M27" s="127">
        <v>507441.39</v>
      </c>
    </row>
    <row r="28" spans="1:13" ht="15">
      <c r="A28" s="118" t="s">
        <v>304</v>
      </c>
      <c r="B28" s="140">
        <v>114.05876777251186</v>
      </c>
      <c r="C28" s="126">
        <v>81748129.79</v>
      </c>
      <c r="D28" s="126">
        <v>7696289.67</v>
      </c>
      <c r="E28" s="126">
        <v>89444419.46000001</v>
      </c>
      <c r="F28" s="102"/>
      <c r="G28" s="126"/>
      <c r="H28" s="126"/>
      <c r="I28" s="126"/>
      <c r="J28" s="102">
        <v>114.05876777251186</v>
      </c>
      <c r="K28" s="126">
        <v>81748129.79</v>
      </c>
      <c r="L28" s="126">
        <v>7696289.67</v>
      </c>
      <c r="M28" s="127">
        <v>89444419.46000001</v>
      </c>
    </row>
    <row r="29" spans="1:13" ht="15">
      <c r="A29" s="118" t="s">
        <v>138</v>
      </c>
      <c r="B29" s="140">
        <v>3.0147867298578195</v>
      </c>
      <c r="C29" s="126"/>
      <c r="D29" s="126"/>
      <c r="E29" s="126"/>
      <c r="F29" s="102"/>
      <c r="G29" s="126"/>
      <c r="H29" s="126"/>
      <c r="I29" s="126"/>
      <c r="J29" s="102">
        <v>3.0147867298578195</v>
      </c>
      <c r="K29" s="126"/>
      <c r="L29" s="126"/>
      <c r="M29" s="127"/>
    </row>
    <row r="30" spans="1:13" ht="15">
      <c r="A30" s="118" t="s">
        <v>311</v>
      </c>
      <c r="B30" s="140">
        <v>117.56333649289101</v>
      </c>
      <c r="C30" s="126">
        <v>22000106.6</v>
      </c>
      <c r="D30" s="126">
        <v>3962717.73</v>
      </c>
      <c r="E30" s="126">
        <v>25962824.330000002</v>
      </c>
      <c r="F30" s="102"/>
      <c r="G30" s="126"/>
      <c r="H30" s="126"/>
      <c r="I30" s="126"/>
      <c r="J30" s="102">
        <v>117.56333649289101</v>
      </c>
      <c r="K30" s="126">
        <v>22000106.6</v>
      </c>
      <c r="L30" s="126">
        <v>3962717.73</v>
      </c>
      <c r="M30" s="127">
        <v>25962824.330000002</v>
      </c>
    </row>
    <row r="31" spans="1:13" ht="15">
      <c r="A31" s="118" t="s">
        <v>995</v>
      </c>
      <c r="B31" s="140"/>
      <c r="C31" s="126">
        <v>0</v>
      </c>
      <c r="D31" s="126">
        <v>5000000</v>
      </c>
      <c r="E31" s="126">
        <v>5000000</v>
      </c>
      <c r="F31" s="102"/>
      <c r="G31" s="126"/>
      <c r="H31" s="126"/>
      <c r="I31" s="126"/>
      <c r="J31" s="102"/>
      <c r="K31" s="126">
        <v>0</v>
      </c>
      <c r="L31" s="126">
        <v>5000000</v>
      </c>
      <c r="M31" s="127">
        <v>5000000</v>
      </c>
    </row>
    <row r="32" spans="1:13" ht="15">
      <c r="A32" s="118" t="s">
        <v>195</v>
      </c>
      <c r="B32" s="140">
        <v>0</v>
      </c>
      <c r="C32" s="126">
        <v>0</v>
      </c>
      <c r="D32" s="126">
        <v>0</v>
      </c>
      <c r="E32" s="126">
        <v>0</v>
      </c>
      <c r="F32" s="102">
        <v>1000</v>
      </c>
      <c r="G32" s="126">
        <v>1022000000</v>
      </c>
      <c r="H32" s="126">
        <v>70369663.11</v>
      </c>
      <c r="I32" s="126">
        <v>1092369663.1100001</v>
      </c>
      <c r="J32" s="102">
        <v>1000</v>
      </c>
      <c r="K32" s="126">
        <v>1022000000</v>
      </c>
      <c r="L32" s="126">
        <v>70369663.11</v>
      </c>
      <c r="M32" s="127">
        <v>1092369663.1100001</v>
      </c>
    </row>
    <row r="33" spans="1:13" ht="15.75" thickBot="1">
      <c r="A33" s="105" t="s">
        <v>715</v>
      </c>
      <c r="B33" s="141">
        <v>401.7763317535545</v>
      </c>
      <c r="C33" s="129">
        <v>138981594.27</v>
      </c>
      <c r="D33" s="129">
        <v>18105261.19</v>
      </c>
      <c r="E33" s="129">
        <v>157086855.46</v>
      </c>
      <c r="F33" s="106">
        <v>7692.344293838862</v>
      </c>
      <c r="G33" s="129">
        <v>2342094044.0200005</v>
      </c>
      <c r="H33" s="129">
        <v>377898519.35999995</v>
      </c>
      <c r="I33" s="129">
        <v>2719992563.38</v>
      </c>
      <c r="J33" s="106">
        <v>8094.120625592416</v>
      </c>
      <c r="K33" s="129">
        <v>2481075638.29</v>
      </c>
      <c r="L33" s="129">
        <v>396003780.55</v>
      </c>
      <c r="M33" s="130">
        <v>2877079418.84</v>
      </c>
    </row>
    <row r="35" spans="1:6" ht="36.75" customHeight="1">
      <c r="A35" s="142" t="s">
        <v>1002</v>
      </c>
      <c r="B35" s="142"/>
      <c r="C35" s="142"/>
      <c r="D35" s="142"/>
      <c r="E35" s="142"/>
      <c r="F35" s="142"/>
    </row>
  </sheetData>
  <sheetProtection/>
  <mergeCells count="7">
    <mergeCell ref="A35:F35"/>
    <mergeCell ref="A1:M1"/>
    <mergeCell ref="A2:M2"/>
    <mergeCell ref="A3:A4"/>
    <mergeCell ref="B3:E3"/>
    <mergeCell ref="F3:I3"/>
    <mergeCell ref="J3:M3"/>
  </mergeCells>
  <printOptions horizontalCentered="1"/>
  <pageMargins left="0" right="0" top="0.5" bottom="0" header="0.3" footer="0.3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E1">
      <selection activeCell="A1" sqref="A1:O22"/>
    </sheetView>
  </sheetViews>
  <sheetFormatPr defaultColWidth="9.00390625" defaultRowHeight="12.75"/>
  <cols>
    <col min="1" max="1" width="18.875" style="0" customWidth="1"/>
    <col min="2" max="2" width="12.25390625" style="0" customWidth="1"/>
    <col min="3" max="3" width="19.25390625" style="0" bestFit="1" customWidth="1"/>
    <col min="4" max="4" width="11.25390625" style="0" bestFit="1" customWidth="1"/>
    <col min="5" max="5" width="12.625" style="0" bestFit="1" customWidth="1"/>
    <col min="6" max="6" width="14.375" style="0" bestFit="1" customWidth="1"/>
    <col min="7" max="7" width="12.625" style="0" bestFit="1" customWidth="1"/>
    <col min="8" max="8" width="11.25390625" style="0" bestFit="1" customWidth="1"/>
    <col min="9" max="9" width="14.00390625" style="0" bestFit="1" customWidth="1"/>
    <col min="10" max="10" width="14.375" style="0" bestFit="1" customWidth="1"/>
    <col min="11" max="11" width="14.00390625" style="0" bestFit="1" customWidth="1"/>
    <col min="12" max="12" width="12.00390625" style="0" customWidth="1"/>
    <col min="13" max="13" width="14.125" style="0" customWidth="1"/>
    <col min="14" max="14" width="15.00390625" style="0" customWidth="1"/>
    <col min="15" max="15" width="16.375" style="0" bestFit="1" customWidth="1"/>
  </cols>
  <sheetData>
    <row r="1" spans="1:15" ht="23.25" customHeight="1">
      <c r="A1" s="149" t="s">
        <v>859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8" thickBot="1">
      <c r="A2" s="161" t="s">
        <v>864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5">
      <c r="A3" s="162" t="s">
        <v>308</v>
      </c>
      <c r="B3" s="164" t="s">
        <v>863</v>
      </c>
      <c r="C3" s="166" t="s">
        <v>108</v>
      </c>
      <c r="D3" s="147" t="s">
        <v>295</v>
      </c>
      <c r="E3" s="147"/>
      <c r="F3" s="147"/>
      <c r="G3" s="147"/>
      <c r="H3" s="147" t="s">
        <v>298</v>
      </c>
      <c r="I3" s="147"/>
      <c r="J3" s="147"/>
      <c r="K3" s="147"/>
      <c r="L3" s="147" t="s">
        <v>858</v>
      </c>
      <c r="M3" s="147"/>
      <c r="N3" s="147"/>
      <c r="O3" s="148"/>
    </row>
    <row r="4" spans="1:15" ht="45.75" thickBot="1">
      <c r="A4" s="163"/>
      <c r="B4" s="165"/>
      <c r="C4" s="167"/>
      <c r="D4" s="100" t="s">
        <v>866</v>
      </c>
      <c r="E4" s="101" t="s">
        <v>917</v>
      </c>
      <c r="F4" s="101" t="s">
        <v>976</v>
      </c>
      <c r="G4" s="101" t="s">
        <v>977</v>
      </c>
      <c r="H4" s="100" t="s">
        <v>866</v>
      </c>
      <c r="I4" s="101" t="s">
        <v>917</v>
      </c>
      <c r="J4" s="101" t="s">
        <v>976</v>
      </c>
      <c r="K4" s="101" t="s">
        <v>977</v>
      </c>
      <c r="L4" s="100" t="s">
        <v>866</v>
      </c>
      <c r="M4" s="101" t="s">
        <v>917</v>
      </c>
      <c r="N4" s="101" t="s">
        <v>976</v>
      </c>
      <c r="O4" s="101" t="s">
        <v>977</v>
      </c>
    </row>
    <row r="5" spans="1:15" ht="24.75" customHeight="1">
      <c r="A5" s="152" t="s">
        <v>199</v>
      </c>
      <c r="B5" s="150" t="s">
        <v>109</v>
      </c>
      <c r="C5" s="128" t="s">
        <v>118</v>
      </c>
      <c r="D5" s="135">
        <v>113.00598104265401</v>
      </c>
      <c r="E5" s="136">
        <v>30873510.08</v>
      </c>
      <c r="F5" s="136">
        <v>1168335.06</v>
      </c>
      <c r="G5" s="136">
        <v>32041845.139999997</v>
      </c>
      <c r="H5" s="135">
        <v>3233.0600284360194</v>
      </c>
      <c r="I5" s="136">
        <v>798020330.9100001</v>
      </c>
      <c r="J5" s="136">
        <v>106215944.94000001</v>
      </c>
      <c r="K5" s="136">
        <v>904236275.8499998</v>
      </c>
      <c r="L5" s="135">
        <v>3346.0660094786735</v>
      </c>
      <c r="M5" s="137">
        <v>828893840.9900001</v>
      </c>
      <c r="N5" s="138">
        <v>107384280.00000001</v>
      </c>
      <c r="O5" s="139">
        <v>936278120.9899998</v>
      </c>
    </row>
    <row r="6" spans="1:15" ht="24.75" customHeight="1">
      <c r="A6" s="153"/>
      <c r="B6" s="151"/>
      <c r="C6" s="125" t="s">
        <v>121</v>
      </c>
      <c r="D6" s="102">
        <v>26.126161137440757</v>
      </c>
      <c r="E6" s="103">
        <v>68155.79</v>
      </c>
      <c r="F6" s="103">
        <v>74496.29</v>
      </c>
      <c r="G6" s="103">
        <v>142652.08</v>
      </c>
      <c r="H6" s="102">
        <v>2.309857819905213</v>
      </c>
      <c r="I6" s="103"/>
      <c r="J6" s="103"/>
      <c r="K6" s="103"/>
      <c r="L6" s="102">
        <v>28.436018957345972</v>
      </c>
      <c r="M6" s="103">
        <v>68155.79</v>
      </c>
      <c r="N6" s="103">
        <v>74496.29</v>
      </c>
      <c r="O6" s="104">
        <v>142652.08</v>
      </c>
    </row>
    <row r="7" spans="1:15" ht="24.75" customHeight="1">
      <c r="A7" s="153"/>
      <c r="B7" s="151"/>
      <c r="C7" s="125" t="s">
        <v>890</v>
      </c>
      <c r="D7" s="102"/>
      <c r="E7" s="103"/>
      <c r="F7" s="103"/>
      <c r="G7" s="103"/>
      <c r="H7" s="102"/>
      <c r="I7" s="103">
        <v>7163.2</v>
      </c>
      <c r="J7" s="103">
        <v>0</v>
      </c>
      <c r="K7" s="103">
        <v>7163.2</v>
      </c>
      <c r="L7" s="102"/>
      <c r="M7" s="103">
        <v>7163.2</v>
      </c>
      <c r="N7" s="103">
        <v>0</v>
      </c>
      <c r="O7" s="104">
        <v>7163.2</v>
      </c>
    </row>
    <row r="8" spans="1:15" ht="24.75" customHeight="1">
      <c r="A8" s="153"/>
      <c r="B8" s="151"/>
      <c r="C8" s="125" t="s">
        <v>81</v>
      </c>
      <c r="D8" s="102">
        <v>117.56333649289101</v>
      </c>
      <c r="E8" s="103">
        <v>18070270.6</v>
      </c>
      <c r="F8" s="103">
        <v>3962717.73</v>
      </c>
      <c r="G8" s="103">
        <v>22032988.330000002</v>
      </c>
      <c r="H8" s="102"/>
      <c r="I8" s="103"/>
      <c r="J8" s="103"/>
      <c r="K8" s="103"/>
      <c r="L8" s="102">
        <v>117.56333649289101</v>
      </c>
      <c r="M8" s="103">
        <v>18070270.6</v>
      </c>
      <c r="N8" s="103">
        <v>3962717.73</v>
      </c>
      <c r="O8" s="104">
        <v>22032988.330000002</v>
      </c>
    </row>
    <row r="9" spans="1:15" ht="24.75" customHeight="1">
      <c r="A9" s="153"/>
      <c r="B9" s="151"/>
      <c r="C9" s="125" t="s">
        <v>79</v>
      </c>
      <c r="D9" s="102"/>
      <c r="E9" s="103"/>
      <c r="F9" s="103"/>
      <c r="G9" s="103"/>
      <c r="H9" s="102">
        <v>0.9478672985781991</v>
      </c>
      <c r="I9" s="103">
        <v>154115.56</v>
      </c>
      <c r="J9" s="103">
        <v>0</v>
      </c>
      <c r="K9" s="103">
        <v>154115.56</v>
      </c>
      <c r="L9" s="102">
        <v>0.9478672985781991</v>
      </c>
      <c r="M9" s="103">
        <v>154115.56</v>
      </c>
      <c r="N9" s="103">
        <v>0</v>
      </c>
      <c r="O9" s="104">
        <v>154115.56</v>
      </c>
    </row>
    <row r="10" spans="1:15" ht="24.75" customHeight="1">
      <c r="A10" s="153"/>
      <c r="B10" s="158" t="s">
        <v>862</v>
      </c>
      <c r="C10" s="158"/>
      <c r="D10" s="102">
        <v>256.6954786729858</v>
      </c>
      <c r="E10" s="103">
        <v>49011936.47</v>
      </c>
      <c r="F10" s="103">
        <v>5205549.08</v>
      </c>
      <c r="G10" s="103">
        <v>54217485.55</v>
      </c>
      <c r="H10" s="102">
        <v>3236.317753554503</v>
      </c>
      <c r="I10" s="103">
        <v>798181609.6700001</v>
      </c>
      <c r="J10" s="103">
        <v>106215944.94000001</v>
      </c>
      <c r="K10" s="103">
        <v>904397554.6099998</v>
      </c>
      <c r="L10" s="102">
        <v>3493.0132322274885</v>
      </c>
      <c r="M10" s="103">
        <v>847193546.1400001</v>
      </c>
      <c r="N10" s="103">
        <v>111421494.02000003</v>
      </c>
      <c r="O10" s="104">
        <v>958615040.1599998</v>
      </c>
    </row>
    <row r="11" spans="1:15" ht="24.75" customHeight="1">
      <c r="A11" s="153"/>
      <c r="B11" s="159" t="s">
        <v>80</v>
      </c>
      <c r="C11" s="125" t="s">
        <v>750</v>
      </c>
      <c r="D11" s="102"/>
      <c r="E11" s="103">
        <v>399054.2</v>
      </c>
      <c r="F11" s="103">
        <v>108387.19</v>
      </c>
      <c r="G11" s="103">
        <v>507441.39</v>
      </c>
      <c r="H11" s="102"/>
      <c r="I11" s="103"/>
      <c r="J11" s="103"/>
      <c r="K11" s="103"/>
      <c r="L11" s="102"/>
      <c r="M11" s="103">
        <v>399054.2</v>
      </c>
      <c r="N11" s="103">
        <v>108387.19</v>
      </c>
      <c r="O11" s="104">
        <v>507441.39</v>
      </c>
    </row>
    <row r="12" spans="1:15" ht="24.75" customHeight="1">
      <c r="A12" s="153"/>
      <c r="B12" s="160"/>
      <c r="C12" s="125" t="s">
        <v>161</v>
      </c>
      <c r="D12" s="102">
        <v>145.08085308056872</v>
      </c>
      <c r="E12" s="103">
        <v>81748129.79</v>
      </c>
      <c r="F12" s="103">
        <v>7696289.67</v>
      </c>
      <c r="G12" s="103">
        <v>89444419.46000001</v>
      </c>
      <c r="H12" s="102">
        <v>1905.8843601895733</v>
      </c>
      <c r="I12" s="103">
        <v>1051563418.0699999</v>
      </c>
      <c r="J12" s="103">
        <v>95723733.19</v>
      </c>
      <c r="K12" s="103">
        <v>1147287151.26</v>
      </c>
      <c r="L12" s="102">
        <v>2050.965213270142</v>
      </c>
      <c r="M12" s="103">
        <v>1133311547.86</v>
      </c>
      <c r="N12" s="103">
        <v>103420022.86</v>
      </c>
      <c r="O12" s="104">
        <v>1236731570.72</v>
      </c>
    </row>
    <row r="13" spans="1:15" ht="24.75" customHeight="1">
      <c r="A13" s="153"/>
      <c r="B13" s="160"/>
      <c r="C13" s="125" t="s">
        <v>78</v>
      </c>
      <c r="D13" s="102"/>
      <c r="E13" s="103"/>
      <c r="F13" s="103"/>
      <c r="G13" s="103"/>
      <c r="H13" s="102">
        <v>1000</v>
      </c>
      <c r="I13" s="103"/>
      <c r="J13" s="103"/>
      <c r="K13" s="103"/>
      <c r="L13" s="102">
        <v>1000</v>
      </c>
      <c r="M13" s="103"/>
      <c r="N13" s="103"/>
      <c r="O13" s="104"/>
    </row>
    <row r="14" spans="1:15" ht="24.75" customHeight="1">
      <c r="A14" s="153"/>
      <c r="B14" s="160"/>
      <c r="C14" s="125" t="s">
        <v>999</v>
      </c>
      <c r="D14" s="102"/>
      <c r="E14" s="103">
        <v>0</v>
      </c>
      <c r="F14" s="103">
        <v>5000000</v>
      </c>
      <c r="G14" s="103">
        <v>5000000</v>
      </c>
      <c r="H14" s="102"/>
      <c r="I14" s="103"/>
      <c r="J14" s="103"/>
      <c r="K14" s="103"/>
      <c r="L14" s="102"/>
      <c r="M14" s="103">
        <v>0</v>
      </c>
      <c r="N14" s="103">
        <v>5000000</v>
      </c>
      <c r="O14" s="104">
        <v>5000000</v>
      </c>
    </row>
    <row r="15" spans="1:15" ht="24.75" customHeight="1">
      <c r="A15" s="153"/>
      <c r="B15" s="160"/>
      <c r="C15" s="125" t="s">
        <v>81</v>
      </c>
      <c r="D15" s="102"/>
      <c r="E15" s="103">
        <v>3929836</v>
      </c>
      <c r="F15" s="103">
        <v>0</v>
      </c>
      <c r="G15" s="103">
        <v>3929836</v>
      </c>
      <c r="H15" s="102"/>
      <c r="I15" s="103"/>
      <c r="J15" s="103"/>
      <c r="K15" s="103"/>
      <c r="L15" s="102"/>
      <c r="M15" s="103">
        <v>3929836</v>
      </c>
      <c r="N15" s="103">
        <v>0</v>
      </c>
      <c r="O15" s="104">
        <v>3929836</v>
      </c>
    </row>
    <row r="16" spans="1:15" ht="24.75" customHeight="1">
      <c r="A16" s="153"/>
      <c r="B16" s="160"/>
      <c r="C16" s="125" t="s">
        <v>101</v>
      </c>
      <c r="D16" s="102"/>
      <c r="E16" s="103"/>
      <c r="F16" s="103"/>
      <c r="G16" s="103"/>
      <c r="H16" s="102">
        <v>1550</v>
      </c>
      <c r="I16" s="103">
        <v>484349016.28000003</v>
      </c>
      <c r="J16" s="103">
        <v>175958841.23</v>
      </c>
      <c r="K16" s="103">
        <v>660307857.51</v>
      </c>
      <c r="L16" s="102">
        <v>1550</v>
      </c>
      <c r="M16" s="103">
        <v>484349016.28000003</v>
      </c>
      <c r="N16" s="103">
        <v>175958841.23</v>
      </c>
      <c r="O16" s="104">
        <v>660307857.51</v>
      </c>
    </row>
    <row r="17" spans="1:15" ht="24.75" customHeight="1">
      <c r="A17" s="153"/>
      <c r="B17" s="150"/>
      <c r="C17" s="125" t="s">
        <v>479</v>
      </c>
      <c r="D17" s="102"/>
      <c r="E17" s="103">
        <v>3892637.81</v>
      </c>
      <c r="F17" s="103">
        <v>95035.25</v>
      </c>
      <c r="G17" s="103">
        <v>3987673.06</v>
      </c>
      <c r="H17" s="102">
        <v>0.14218009478672985</v>
      </c>
      <c r="I17" s="103">
        <v>8000000</v>
      </c>
      <c r="J17" s="103">
        <v>0</v>
      </c>
      <c r="K17" s="103">
        <v>8000000</v>
      </c>
      <c r="L17" s="102">
        <v>0.14218009478672985</v>
      </c>
      <c r="M17" s="103">
        <v>11892637.81</v>
      </c>
      <c r="N17" s="103">
        <v>95035.25</v>
      </c>
      <c r="O17" s="104">
        <v>11987673.06</v>
      </c>
    </row>
    <row r="18" spans="1:15" ht="24.75" customHeight="1">
      <c r="A18" s="153"/>
      <c r="B18" s="158" t="s">
        <v>861</v>
      </c>
      <c r="C18" s="158"/>
      <c r="D18" s="102">
        <v>145.08085308056872</v>
      </c>
      <c r="E18" s="103">
        <v>89969657.80000001</v>
      </c>
      <c r="F18" s="103">
        <v>12899712.11</v>
      </c>
      <c r="G18" s="103">
        <v>102869369.91000001</v>
      </c>
      <c r="H18" s="102">
        <v>4456.02654028436</v>
      </c>
      <c r="I18" s="103">
        <v>1543912434.35</v>
      </c>
      <c r="J18" s="103">
        <v>271682574.41999996</v>
      </c>
      <c r="K18" s="103">
        <v>1815595008.77</v>
      </c>
      <c r="L18" s="102">
        <v>4601.107393364929</v>
      </c>
      <c r="M18" s="103">
        <v>1633882092.1499999</v>
      </c>
      <c r="N18" s="103">
        <v>284582286.53</v>
      </c>
      <c r="O18" s="104">
        <v>1918464378.68</v>
      </c>
    </row>
    <row r="19" spans="1:15" ht="24.75" customHeight="1">
      <c r="A19" s="154" t="s">
        <v>860</v>
      </c>
      <c r="B19" s="155"/>
      <c r="C19" s="155"/>
      <c r="D19" s="113">
        <v>401.77633175355453</v>
      </c>
      <c r="E19" s="114">
        <v>138981594.27</v>
      </c>
      <c r="F19" s="114">
        <v>18105261.19</v>
      </c>
      <c r="G19" s="114">
        <v>157086855.46</v>
      </c>
      <c r="H19" s="113">
        <v>7692.3442938388625</v>
      </c>
      <c r="I19" s="114">
        <v>2342094044.02</v>
      </c>
      <c r="J19" s="114">
        <v>377898519.36</v>
      </c>
      <c r="K19" s="114">
        <v>2719992563.38</v>
      </c>
      <c r="L19" s="113">
        <v>8094.120625592417</v>
      </c>
      <c r="M19" s="114">
        <v>2481075638.29</v>
      </c>
      <c r="N19" s="114">
        <v>396003780.55</v>
      </c>
      <c r="O19" s="115">
        <v>2877079418.8399997</v>
      </c>
    </row>
    <row r="20" spans="1:15" ht="24.75" customHeight="1" thickBot="1">
      <c r="A20" s="156" t="s">
        <v>715</v>
      </c>
      <c r="B20" s="157"/>
      <c r="C20" s="157"/>
      <c r="D20" s="106">
        <v>401.77633175355453</v>
      </c>
      <c r="E20" s="107">
        <v>138981594.27</v>
      </c>
      <c r="F20" s="107">
        <v>18105261.19</v>
      </c>
      <c r="G20" s="107">
        <v>157086855.46</v>
      </c>
      <c r="H20" s="106">
        <v>7692.3442938388625</v>
      </c>
      <c r="I20" s="107">
        <v>2342094044.02</v>
      </c>
      <c r="J20" s="107">
        <v>377898519.36</v>
      </c>
      <c r="K20" s="107">
        <v>2719992563.38</v>
      </c>
      <c r="L20" s="106">
        <v>8094.120625592417</v>
      </c>
      <c r="M20" s="107">
        <v>2481075638.29</v>
      </c>
      <c r="N20" s="107">
        <v>396003780.55</v>
      </c>
      <c r="O20" s="108">
        <v>2877079418.8399997</v>
      </c>
    </row>
    <row r="22" spans="1:6" ht="16.5">
      <c r="A22" s="142" t="s">
        <v>1002</v>
      </c>
      <c r="B22" s="142"/>
      <c r="C22" s="142"/>
      <c r="D22" s="142"/>
      <c r="E22" s="142"/>
      <c r="F22" s="142"/>
    </row>
  </sheetData>
  <sheetProtection/>
  <mergeCells count="16">
    <mergeCell ref="A3:A4"/>
    <mergeCell ref="B3:B4"/>
    <mergeCell ref="C3:C4"/>
    <mergeCell ref="D3:G3"/>
    <mergeCell ref="H3:K3"/>
    <mergeCell ref="L3:O3"/>
    <mergeCell ref="A22:F22"/>
    <mergeCell ref="A1:O1"/>
    <mergeCell ref="B5:B9"/>
    <mergeCell ref="A5:A18"/>
    <mergeCell ref="A19:C19"/>
    <mergeCell ref="A20:C20"/>
    <mergeCell ref="B10:C10"/>
    <mergeCell ref="B18:C18"/>
    <mergeCell ref="B11:B17"/>
    <mergeCell ref="A2:O2"/>
  </mergeCells>
  <printOptions horizontalCentered="1"/>
  <pageMargins left="0" right="0" top="0.5" bottom="0" header="0.3" footer="0.3"/>
  <pageSetup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O22"/>
    </sheetView>
  </sheetViews>
  <sheetFormatPr defaultColWidth="9.00390625" defaultRowHeight="12.75"/>
  <cols>
    <col min="1" max="1" width="18.125" style="0" customWidth="1"/>
    <col min="2" max="2" width="12.75390625" style="0" customWidth="1"/>
    <col min="3" max="3" width="19.75390625" style="0" customWidth="1"/>
    <col min="4" max="4" width="12.125" style="0" bestFit="1" customWidth="1"/>
    <col min="5" max="5" width="14.875" style="0" bestFit="1" customWidth="1"/>
    <col min="6" max="6" width="14.00390625" style="0" bestFit="1" customWidth="1"/>
    <col min="7" max="7" width="14.00390625" style="0" customWidth="1"/>
    <col min="8" max="8" width="12.125" style="0" bestFit="1" customWidth="1"/>
    <col min="9" max="9" width="14.125" style="0" customWidth="1"/>
    <col min="10" max="10" width="14.875" style="0" bestFit="1" customWidth="1"/>
    <col min="11" max="11" width="14.625" style="0" customWidth="1"/>
    <col min="12" max="12" width="13.125" style="0" customWidth="1"/>
    <col min="13" max="13" width="15.125" style="0" customWidth="1"/>
    <col min="14" max="14" width="13.875" style="0" customWidth="1"/>
    <col min="15" max="15" width="14.875" style="0" customWidth="1"/>
  </cols>
  <sheetData>
    <row r="1" spans="1:15" ht="17.25">
      <c r="A1" s="149" t="s">
        <v>859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8" thickBot="1">
      <c r="A2" s="161" t="s">
        <v>865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5">
      <c r="A3" s="162" t="s">
        <v>308</v>
      </c>
      <c r="B3" s="164" t="s">
        <v>863</v>
      </c>
      <c r="C3" s="166" t="s">
        <v>108</v>
      </c>
      <c r="D3" s="147" t="s">
        <v>295</v>
      </c>
      <c r="E3" s="147"/>
      <c r="F3" s="147"/>
      <c r="G3" s="147"/>
      <c r="H3" s="147" t="s">
        <v>298</v>
      </c>
      <c r="I3" s="147"/>
      <c r="J3" s="147"/>
      <c r="K3" s="147"/>
      <c r="L3" s="147" t="s">
        <v>858</v>
      </c>
      <c r="M3" s="147"/>
      <c r="N3" s="147"/>
      <c r="O3" s="148"/>
    </row>
    <row r="4" spans="1:15" ht="45.75" thickBot="1">
      <c r="A4" s="163"/>
      <c r="B4" s="165"/>
      <c r="C4" s="167"/>
      <c r="D4" s="100" t="s">
        <v>866</v>
      </c>
      <c r="E4" s="101" t="s">
        <v>917</v>
      </c>
      <c r="F4" s="101" t="s">
        <v>976</v>
      </c>
      <c r="G4" s="101" t="s">
        <v>977</v>
      </c>
      <c r="H4" s="100" t="s">
        <v>866</v>
      </c>
      <c r="I4" s="101" t="s">
        <v>917</v>
      </c>
      <c r="J4" s="101" t="s">
        <v>976</v>
      </c>
      <c r="K4" s="101" t="s">
        <v>977</v>
      </c>
      <c r="L4" s="100" t="s">
        <v>866</v>
      </c>
      <c r="M4" s="101" t="s">
        <v>917</v>
      </c>
      <c r="N4" s="101" t="s">
        <v>976</v>
      </c>
      <c r="O4" s="134" t="s">
        <v>977</v>
      </c>
    </row>
    <row r="5" spans="1:15" ht="19.5" customHeight="1">
      <c r="A5" s="171" t="s">
        <v>199</v>
      </c>
      <c r="B5" s="159" t="s">
        <v>109</v>
      </c>
      <c r="C5" s="125" t="s">
        <v>118</v>
      </c>
      <c r="D5" s="102">
        <v>11922.131</v>
      </c>
      <c r="E5" s="103">
        <v>3250245711.09</v>
      </c>
      <c r="F5" s="103">
        <v>123025632.73</v>
      </c>
      <c r="G5" s="103">
        <v>3373271343.8200006</v>
      </c>
      <c r="H5" s="102">
        <v>341087.8329999999</v>
      </c>
      <c r="I5" s="103">
        <v>84075507152.94</v>
      </c>
      <c r="J5" s="103">
        <v>11217989096.03</v>
      </c>
      <c r="K5" s="103">
        <v>95293496248.97002</v>
      </c>
      <c r="L5" s="102">
        <v>353009.9639999999</v>
      </c>
      <c r="M5" s="103">
        <v>87325752864.03</v>
      </c>
      <c r="N5" s="103">
        <v>11341014728.76</v>
      </c>
      <c r="O5" s="104">
        <v>98666767592.79002</v>
      </c>
    </row>
    <row r="6" spans="1:15" ht="19.5" customHeight="1">
      <c r="A6" s="172"/>
      <c r="B6" s="160"/>
      <c r="C6" s="125" t="s">
        <v>121</v>
      </c>
      <c r="D6" s="102">
        <v>2756.31</v>
      </c>
      <c r="E6" s="103">
        <v>7182595.05</v>
      </c>
      <c r="F6" s="103">
        <v>7844455.82</v>
      </c>
      <c r="G6" s="103">
        <v>15027050.87</v>
      </c>
      <c r="H6" s="102">
        <v>243.69</v>
      </c>
      <c r="I6" s="103"/>
      <c r="J6" s="103"/>
      <c r="K6" s="103"/>
      <c r="L6" s="102">
        <v>3000</v>
      </c>
      <c r="M6" s="103">
        <v>7182595.05</v>
      </c>
      <c r="N6" s="103">
        <v>7844455.82</v>
      </c>
      <c r="O6" s="104">
        <v>15027050.87</v>
      </c>
    </row>
    <row r="7" spans="1:15" ht="19.5" customHeight="1">
      <c r="A7" s="172"/>
      <c r="B7" s="160"/>
      <c r="C7" s="125" t="s">
        <v>890</v>
      </c>
      <c r="D7" s="102"/>
      <c r="E7" s="103"/>
      <c r="F7" s="103"/>
      <c r="G7" s="103"/>
      <c r="H7" s="102"/>
      <c r="I7" s="103">
        <v>754894.07</v>
      </c>
      <c r="J7" s="103">
        <v>0</v>
      </c>
      <c r="K7" s="103">
        <v>754894.07</v>
      </c>
      <c r="L7" s="102"/>
      <c r="M7" s="103">
        <v>754894.07</v>
      </c>
      <c r="N7" s="103">
        <v>0</v>
      </c>
      <c r="O7" s="104">
        <v>754894.07</v>
      </c>
    </row>
    <row r="8" spans="1:15" ht="19.5" customHeight="1">
      <c r="A8" s="172"/>
      <c r="B8" s="160"/>
      <c r="C8" s="125" t="s">
        <v>81</v>
      </c>
      <c r="D8" s="102">
        <v>12402.931999999999</v>
      </c>
      <c r="E8" s="103">
        <v>1901835358.88</v>
      </c>
      <c r="F8" s="103">
        <v>417628136</v>
      </c>
      <c r="G8" s="103">
        <v>2319463494.88</v>
      </c>
      <c r="H8" s="102"/>
      <c r="I8" s="103"/>
      <c r="J8" s="103"/>
      <c r="K8" s="103"/>
      <c r="L8" s="102">
        <v>12402.931999999999</v>
      </c>
      <c r="M8" s="103">
        <v>1901835358.88</v>
      </c>
      <c r="N8" s="103">
        <v>417628136</v>
      </c>
      <c r="O8" s="104">
        <v>2319463494.88</v>
      </c>
    </row>
    <row r="9" spans="1:15" ht="19.5" customHeight="1">
      <c r="A9" s="172"/>
      <c r="B9" s="150"/>
      <c r="C9" s="125" t="s">
        <v>79</v>
      </c>
      <c r="D9" s="102"/>
      <c r="E9" s="103"/>
      <c r="F9" s="103"/>
      <c r="G9" s="103"/>
      <c r="H9" s="102">
        <v>100</v>
      </c>
      <c r="I9" s="103">
        <v>16316985.53</v>
      </c>
      <c r="J9" s="103">
        <v>0</v>
      </c>
      <c r="K9" s="103">
        <v>16316985.53</v>
      </c>
      <c r="L9" s="102">
        <v>100</v>
      </c>
      <c r="M9" s="103">
        <v>16316985.53</v>
      </c>
      <c r="N9" s="103">
        <v>0</v>
      </c>
      <c r="O9" s="104">
        <v>16316985.53</v>
      </c>
    </row>
    <row r="10" spans="1:15" ht="19.5" customHeight="1">
      <c r="A10" s="172"/>
      <c r="B10" s="173" t="s">
        <v>862</v>
      </c>
      <c r="C10" s="174"/>
      <c r="D10" s="102">
        <v>27081.373</v>
      </c>
      <c r="E10" s="103">
        <v>5159263665.02</v>
      </c>
      <c r="F10" s="103">
        <v>548498224.55</v>
      </c>
      <c r="G10" s="103">
        <v>5707761889.570001</v>
      </c>
      <c r="H10" s="102">
        <v>341431.5229999999</v>
      </c>
      <c r="I10" s="103">
        <v>84092579032.54001</v>
      </c>
      <c r="J10" s="103">
        <v>11217989096.03</v>
      </c>
      <c r="K10" s="103">
        <v>95310568128.57002</v>
      </c>
      <c r="L10" s="102">
        <v>368512.8959999999</v>
      </c>
      <c r="M10" s="103">
        <v>89251842697.56001</v>
      </c>
      <c r="N10" s="103">
        <v>11766487320.58</v>
      </c>
      <c r="O10" s="104">
        <v>101018330018.14003</v>
      </c>
    </row>
    <row r="11" spans="1:15" ht="19.5" customHeight="1">
      <c r="A11" s="172"/>
      <c r="B11" s="159" t="s">
        <v>80</v>
      </c>
      <c r="C11" s="125" t="s">
        <v>750</v>
      </c>
      <c r="D11" s="102"/>
      <c r="E11" s="103">
        <v>42018530.98</v>
      </c>
      <c r="F11" s="103">
        <v>11421296.49</v>
      </c>
      <c r="G11" s="103">
        <v>53439827.47</v>
      </c>
      <c r="H11" s="102"/>
      <c r="I11" s="103"/>
      <c r="J11" s="103"/>
      <c r="K11" s="103"/>
      <c r="L11" s="102"/>
      <c r="M11" s="103">
        <v>42018530.98</v>
      </c>
      <c r="N11" s="103">
        <v>11421296.49</v>
      </c>
      <c r="O11" s="104">
        <v>53439827.47</v>
      </c>
    </row>
    <row r="12" spans="1:15" ht="19.5" customHeight="1">
      <c r="A12" s="172"/>
      <c r="B12" s="160"/>
      <c r="C12" s="125" t="s">
        <v>161</v>
      </c>
      <c r="D12" s="102">
        <v>15306.03</v>
      </c>
      <c r="E12" s="103">
        <v>8626360613.38</v>
      </c>
      <c r="F12" s="103">
        <v>806586205</v>
      </c>
      <c r="G12" s="103">
        <v>9432946818.38</v>
      </c>
      <c r="H12" s="102">
        <v>201070.8</v>
      </c>
      <c r="I12" s="103">
        <v>110757637691.78</v>
      </c>
      <c r="J12" s="103">
        <v>10085337315.02</v>
      </c>
      <c r="K12" s="103">
        <v>120842975006.79999</v>
      </c>
      <c r="L12" s="102">
        <v>216376.83</v>
      </c>
      <c r="M12" s="103">
        <v>119383998305.16</v>
      </c>
      <c r="N12" s="103">
        <v>10891923520.02</v>
      </c>
      <c r="O12" s="104">
        <v>130275921825.18</v>
      </c>
    </row>
    <row r="13" spans="1:15" ht="19.5" customHeight="1">
      <c r="A13" s="172"/>
      <c r="B13" s="160"/>
      <c r="C13" s="125" t="s">
        <v>78</v>
      </c>
      <c r="D13" s="102"/>
      <c r="E13" s="103"/>
      <c r="F13" s="103"/>
      <c r="G13" s="103"/>
      <c r="H13" s="102">
        <v>105500</v>
      </c>
      <c r="I13" s="103"/>
      <c r="J13" s="103"/>
      <c r="K13" s="103"/>
      <c r="L13" s="102">
        <v>105500</v>
      </c>
      <c r="M13" s="103"/>
      <c r="N13" s="103"/>
      <c r="O13" s="104"/>
    </row>
    <row r="14" spans="1:15" ht="19.5" customHeight="1">
      <c r="A14" s="172"/>
      <c r="B14" s="160"/>
      <c r="C14" s="125" t="s">
        <v>999</v>
      </c>
      <c r="D14" s="102"/>
      <c r="E14" s="103">
        <v>0</v>
      </c>
      <c r="F14" s="103">
        <v>527004000</v>
      </c>
      <c r="G14" s="103">
        <v>527004000</v>
      </c>
      <c r="H14" s="102"/>
      <c r="I14" s="103"/>
      <c r="J14" s="103"/>
      <c r="K14" s="103"/>
      <c r="L14" s="102"/>
      <c r="M14" s="103">
        <v>0</v>
      </c>
      <c r="N14" s="103">
        <v>527004000</v>
      </c>
      <c r="O14" s="104">
        <v>527004000</v>
      </c>
    </row>
    <row r="15" spans="1:15" ht="19.5" customHeight="1">
      <c r="A15" s="172"/>
      <c r="B15" s="160"/>
      <c r="C15" s="125" t="s">
        <v>81</v>
      </c>
      <c r="D15" s="102"/>
      <c r="E15" s="103">
        <v>413865177</v>
      </c>
      <c r="F15" s="103">
        <v>0</v>
      </c>
      <c r="G15" s="103">
        <v>413865177</v>
      </c>
      <c r="H15" s="102"/>
      <c r="I15" s="103"/>
      <c r="J15" s="103"/>
      <c r="K15" s="103"/>
      <c r="L15" s="102"/>
      <c r="M15" s="103">
        <v>413865177</v>
      </c>
      <c r="N15" s="103">
        <v>0</v>
      </c>
      <c r="O15" s="104">
        <v>413865177</v>
      </c>
    </row>
    <row r="16" spans="1:15" ht="19.5" customHeight="1">
      <c r="A16" s="172"/>
      <c r="B16" s="160"/>
      <c r="C16" s="125" t="s">
        <v>101</v>
      </c>
      <c r="D16" s="102"/>
      <c r="E16" s="103"/>
      <c r="F16" s="103"/>
      <c r="G16" s="103"/>
      <c r="H16" s="102">
        <v>163525</v>
      </c>
      <c r="I16" s="103">
        <v>51026357655.92</v>
      </c>
      <c r="J16" s="103">
        <v>18545459978.4</v>
      </c>
      <c r="K16" s="103">
        <v>69571817634.32</v>
      </c>
      <c r="L16" s="102">
        <v>163525</v>
      </c>
      <c r="M16" s="103">
        <v>51026357655.92</v>
      </c>
      <c r="N16" s="103">
        <v>18545459978.4</v>
      </c>
      <c r="O16" s="104">
        <v>69571817634.32</v>
      </c>
    </row>
    <row r="17" spans="1:15" ht="19.5" customHeight="1">
      <c r="A17" s="172"/>
      <c r="B17" s="150"/>
      <c r="C17" s="125" t="s">
        <v>479</v>
      </c>
      <c r="D17" s="102"/>
      <c r="E17" s="103">
        <v>409941085.2</v>
      </c>
      <c r="F17" s="103">
        <v>10007208.23</v>
      </c>
      <c r="G17" s="103">
        <v>419948293.43</v>
      </c>
      <c r="H17" s="102">
        <v>15</v>
      </c>
      <c r="I17" s="103">
        <v>842438400</v>
      </c>
      <c r="J17" s="103">
        <v>0</v>
      </c>
      <c r="K17" s="103">
        <v>842438400</v>
      </c>
      <c r="L17" s="102">
        <v>15</v>
      </c>
      <c r="M17" s="103">
        <v>1252379485.2</v>
      </c>
      <c r="N17" s="103">
        <v>10007208.23</v>
      </c>
      <c r="O17" s="104">
        <v>1262386693.43</v>
      </c>
    </row>
    <row r="18" spans="1:15" ht="19.5" customHeight="1">
      <c r="A18" s="152"/>
      <c r="B18" s="173" t="s">
        <v>861</v>
      </c>
      <c r="C18" s="174"/>
      <c r="D18" s="102">
        <v>15306.03</v>
      </c>
      <c r="E18" s="103">
        <v>9492185406.56</v>
      </c>
      <c r="F18" s="103">
        <v>1355018709.72</v>
      </c>
      <c r="G18" s="103">
        <v>10847204116.279999</v>
      </c>
      <c r="H18" s="102">
        <v>470110.8</v>
      </c>
      <c r="I18" s="103">
        <v>162626433747.7</v>
      </c>
      <c r="J18" s="103">
        <v>28630797293.420002</v>
      </c>
      <c r="K18" s="103">
        <v>191257231041.12</v>
      </c>
      <c r="L18" s="102">
        <v>485416.82999999996</v>
      </c>
      <c r="M18" s="103">
        <v>172118619154.26</v>
      </c>
      <c r="N18" s="103">
        <v>29985816003.140003</v>
      </c>
      <c r="O18" s="104">
        <v>202104435157.4</v>
      </c>
    </row>
    <row r="19" spans="1:15" ht="19.5" customHeight="1">
      <c r="A19" s="175" t="s">
        <v>860</v>
      </c>
      <c r="B19" s="176"/>
      <c r="C19" s="177"/>
      <c r="D19" s="113">
        <v>42387.403</v>
      </c>
      <c r="E19" s="114">
        <v>14651449071.58</v>
      </c>
      <c r="F19" s="114">
        <v>1903516934.27</v>
      </c>
      <c r="G19" s="114">
        <v>16554966005.85</v>
      </c>
      <c r="H19" s="113">
        <v>811542.3229999999</v>
      </c>
      <c r="I19" s="114">
        <v>246719012780.24</v>
      </c>
      <c r="J19" s="114">
        <v>39848786389.450005</v>
      </c>
      <c r="K19" s="114">
        <v>286567799169.69</v>
      </c>
      <c r="L19" s="113">
        <v>853929.7259999999</v>
      </c>
      <c r="M19" s="114">
        <v>261370461851.82</v>
      </c>
      <c r="N19" s="114">
        <v>41752303323.72001</v>
      </c>
      <c r="O19" s="115">
        <v>303122765175.54004</v>
      </c>
    </row>
    <row r="20" spans="1:15" ht="19.5" customHeight="1" thickBot="1">
      <c r="A20" s="168" t="s">
        <v>715</v>
      </c>
      <c r="B20" s="169"/>
      <c r="C20" s="170"/>
      <c r="D20" s="106">
        <v>42387.403</v>
      </c>
      <c r="E20" s="107">
        <v>14651449071.58</v>
      </c>
      <c r="F20" s="107">
        <v>1903516934.27</v>
      </c>
      <c r="G20" s="107">
        <v>16554966005.85</v>
      </c>
      <c r="H20" s="106">
        <v>811542.3229999999</v>
      </c>
      <c r="I20" s="107">
        <v>246719012780.24</v>
      </c>
      <c r="J20" s="107">
        <v>39848786389.450005</v>
      </c>
      <c r="K20" s="107">
        <v>286567799169.69</v>
      </c>
      <c r="L20" s="106">
        <v>853929.7259999999</v>
      </c>
      <c r="M20" s="107">
        <v>261370461851.82</v>
      </c>
      <c r="N20" s="107">
        <v>41752303323.72001</v>
      </c>
      <c r="O20" s="108">
        <v>303122765175.54004</v>
      </c>
    </row>
    <row r="22" spans="1:6" ht="16.5">
      <c r="A22" s="142" t="s">
        <v>1002</v>
      </c>
      <c r="B22" s="142"/>
      <c r="C22" s="142"/>
      <c r="D22" s="142"/>
      <c r="E22" s="142"/>
      <c r="F22" s="142"/>
    </row>
  </sheetData>
  <sheetProtection/>
  <mergeCells count="16">
    <mergeCell ref="A5:A18"/>
    <mergeCell ref="B5:B9"/>
    <mergeCell ref="B11:B17"/>
    <mergeCell ref="B10:C10"/>
    <mergeCell ref="B18:C18"/>
    <mergeCell ref="A19:C19"/>
    <mergeCell ref="A22:F22"/>
    <mergeCell ref="A20:C20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" right="0" top="0.5" bottom="0" header="0.3" footer="0.3"/>
  <pageSetup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54"/>
  <sheetViews>
    <sheetView view="pageBreakPreview" zoomScaleNormal="90" zoomScaleSheetLayoutView="100" zoomScalePageLayoutView="0" workbookViewId="0" topLeftCell="E1">
      <selection activeCell="A111" sqref="A111:AN144"/>
    </sheetView>
  </sheetViews>
  <sheetFormatPr defaultColWidth="12.875" defaultRowHeight="12.75"/>
  <cols>
    <col min="1" max="1" width="3.75390625" style="7" customWidth="1"/>
    <col min="2" max="2" width="9.625" style="6" customWidth="1"/>
    <col min="3" max="3" width="6.375" style="3" customWidth="1"/>
    <col min="4" max="4" width="11.625" style="2" customWidth="1"/>
    <col min="5" max="5" width="38.625" style="1" customWidth="1"/>
    <col min="6" max="6" width="8.875" style="1" customWidth="1"/>
    <col min="7" max="7" width="8.25390625" style="4" customWidth="1"/>
    <col min="8" max="8" width="7.75390625" style="4" customWidth="1"/>
    <col min="9" max="9" width="5.875" style="2" customWidth="1"/>
    <col min="10" max="10" width="9.50390625" style="5" customWidth="1"/>
    <col min="11" max="11" width="8.75390625" style="5" hidden="1" customWidth="1"/>
    <col min="12" max="12" width="9.625" style="1" customWidth="1"/>
    <col min="13" max="19" width="8.375" style="72" customWidth="1"/>
    <col min="20" max="20" width="8.25390625" style="72" hidden="1" customWidth="1"/>
    <col min="21" max="21" width="9.375" style="72" hidden="1" customWidth="1"/>
    <col min="22" max="23" width="9.25390625" style="72" hidden="1" customWidth="1"/>
    <col min="24" max="24" width="8.50390625" style="72" hidden="1" customWidth="1"/>
    <col min="25" max="25" width="7.75390625" style="72" hidden="1" customWidth="1"/>
    <col min="26" max="26" width="7.25390625" style="72" hidden="1" customWidth="1"/>
    <col min="27" max="27" width="9.875" style="72" hidden="1" customWidth="1"/>
    <col min="28" max="28" width="8.375" style="72" hidden="1" customWidth="1"/>
    <col min="29" max="29" width="7.125" style="72" hidden="1" customWidth="1"/>
    <col min="30" max="31" width="8.75390625" style="72" hidden="1" customWidth="1"/>
    <col min="32" max="32" width="10.125" style="72" hidden="1" customWidth="1"/>
    <col min="33" max="33" width="9.50390625" style="1" customWidth="1"/>
    <col min="34" max="34" width="10.50390625" style="1" customWidth="1"/>
    <col min="35" max="39" width="12.875" style="1" hidden="1" customWidth="1"/>
    <col min="40" max="40" width="10.50390625" style="1" customWidth="1"/>
    <col min="41" max="42" width="12.875" style="1" hidden="1" customWidth="1"/>
    <col min="43" max="16384" width="12.875" style="1" customWidth="1"/>
  </cols>
  <sheetData>
    <row r="1" spans="1:42" ht="24" customHeight="1">
      <c r="A1" s="189" t="s">
        <v>867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8"/>
    </row>
    <row r="2" spans="1:42" ht="18.75" customHeight="1">
      <c r="A2" s="190" t="s">
        <v>698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8"/>
    </row>
    <row r="3" spans="1:42" ht="37.5" customHeight="1">
      <c r="A3" s="191" t="s">
        <v>95</v>
      </c>
      <c r="B3" s="192" t="s">
        <v>293</v>
      </c>
      <c r="C3" s="180" t="s">
        <v>289</v>
      </c>
      <c r="D3" s="193" t="s">
        <v>290</v>
      </c>
      <c r="E3" s="180" t="s">
        <v>85</v>
      </c>
      <c r="F3" s="186" t="s">
        <v>294</v>
      </c>
      <c r="G3" s="185" t="s">
        <v>126</v>
      </c>
      <c r="H3" s="185" t="s">
        <v>127</v>
      </c>
      <c r="I3" s="186" t="s">
        <v>124</v>
      </c>
      <c r="J3" s="187" t="s">
        <v>120</v>
      </c>
      <c r="K3" s="188" t="s">
        <v>62</v>
      </c>
      <c r="L3" s="181" t="s">
        <v>580</v>
      </c>
      <c r="M3" s="181"/>
      <c r="N3" s="181" t="s">
        <v>775</v>
      </c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31"/>
      <c r="AF3" s="181" t="s">
        <v>532</v>
      </c>
      <c r="AG3" s="180" t="s">
        <v>108</v>
      </c>
      <c r="AH3" s="180" t="s">
        <v>107</v>
      </c>
      <c r="AI3" s="180" t="s">
        <v>308</v>
      </c>
      <c r="AJ3" s="180" t="s">
        <v>450</v>
      </c>
      <c r="AK3" s="180" t="s">
        <v>234</v>
      </c>
      <c r="AL3" s="180" t="s">
        <v>60</v>
      </c>
      <c r="AM3" s="180" t="s">
        <v>421</v>
      </c>
      <c r="AN3" s="180" t="s">
        <v>308</v>
      </c>
      <c r="AO3" s="178" t="s">
        <v>40</v>
      </c>
      <c r="AP3" s="178" t="s">
        <v>468</v>
      </c>
    </row>
    <row r="4" spans="1:42" ht="33" customHeight="1">
      <c r="A4" s="191"/>
      <c r="B4" s="192"/>
      <c r="C4" s="180"/>
      <c r="D4" s="193"/>
      <c r="E4" s="180"/>
      <c r="F4" s="186"/>
      <c r="G4" s="185"/>
      <c r="H4" s="185"/>
      <c r="I4" s="186"/>
      <c r="J4" s="187"/>
      <c r="K4" s="188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31"/>
      <c r="AF4" s="181"/>
      <c r="AG4" s="180"/>
      <c r="AH4" s="180"/>
      <c r="AI4" s="180"/>
      <c r="AJ4" s="180"/>
      <c r="AK4" s="180"/>
      <c r="AL4" s="180"/>
      <c r="AM4" s="180"/>
      <c r="AN4" s="180"/>
      <c r="AO4" s="178"/>
      <c r="AP4" s="178"/>
    </row>
    <row r="5" spans="1:42" ht="22.5" customHeight="1">
      <c r="A5" s="191"/>
      <c r="B5" s="192"/>
      <c r="C5" s="180"/>
      <c r="D5" s="193"/>
      <c r="E5" s="180"/>
      <c r="F5" s="186"/>
      <c r="G5" s="185"/>
      <c r="H5" s="185"/>
      <c r="I5" s="186"/>
      <c r="J5" s="187"/>
      <c r="K5" s="188"/>
      <c r="L5" s="181"/>
      <c r="M5" s="181"/>
      <c r="N5" s="178" t="s">
        <v>332</v>
      </c>
      <c r="O5" s="178"/>
      <c r="P5" s="178"/>
      <c r="Q5" s="178" t="s">
        <v>765</v>
      </c>
      <c r="R5" s="178"/>
      <c r="S5" s="178"/>
      <c r="T5" s="179" t="s">
        <v>586</v>
      </c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69"/>
      <c r="AF5" s="181"/>
      <c r="AG5" s="180"/>
      <c r="AH5" s="180"/>
      <c r="AI5" s="180"/>
      <c r="AJ5" s="180"/>
      <c r="AK5" s="180"/>
      <c r="AL5" s="180"/>
      <c r="AM5" s="180"/>
      <c r="AN5" s="180"/>
      <c r="AO5" s="178"/>
      <c r="AP5" s="178"/>
    </row>
    <row r="6" spans="1:42" ht="25.5" customHeight="1">
      <c r="A6" s="191"/>
      <c r="B6" s="192"/>
      <c r="C6" s="180"/>
      <c r="D6" s="193"/>
      <c r="E6" s="180"/>
      <c r="F6" s="186"/>
      <c r="G6" s="185"/>
      <c r="H6" s="185"/>
      <c r="I6" s="186"/>
      <c r="J6" s="187"/>
      <c r="K6" s="188"/>
      <c r="L6" s="69" t="s">
        <v>765</v>
      </c>
      <c r="M6" s="69" t="s">
        <v>332</v>
      </c>
      <c r="N6" s="69" t="s">
        <v>918</v>
      </c>
      <c r="O6" s="69" t="s">
        <v>700</v>
      </c>
      <c r="P6" s="69" t="s">
        <v>973</v>
      </c>
      <c r="Q6" s="69" t="s">
        <v>918</v>
      </c>
      <c r="R6" s="69" t="s">
        <v>700</v>
      </c>
      <c r="S6" s="69" t="s">
        <v>973</v>
      </c>
      <c r="T6" s="69" t="s">
        <v>699</v>
      </c>
      <c r="U6" s="69" t="s">
        <v>700</v>
      </c>
      <c r="V6" s="69" t="s">
        <v>701</v>
      </c>
      <c r="W6" s="69" t="s">
        <v>914</v>
      </c>
      <c r="X6" s="69" t="s">
        <v>702</v>
      </c>
      <c r="Y6" s="69" t="s">
        <v>703</v>
      </c>
      <c r="Z6" s="69" t="s">
        <v>621</v>
      </c>
      <c r="AA6" s="69" t="s">
        <v>915</v>
      </c>
      <c r="AB6" s="69" t="s">
        <v>704</v>
      </c>
      <c r="AC6" s="69" t="s">
        <v>705</v>
      </c>
      <c r="AD6" s="69" t="s">
        <v>706</v>
      </c>
      <c r="AE6" s="69" t="s">
        <v>916</v>
      </c>
      <c r="AF6" s="181"/>
      <c r="AG6" s="180"/>
      <c r="AH6" s="180"/>
      <c r="AI6" s="180"/>
      <c r="AJ6" s="180"/>
      <c r="AK6" s="180"/>
      <c r="AL6" s="180"/>
      <c r="AM6" s="180"/>
      <c r="AN6" s="180"/>
      <c r="AO6" s="178"/>
      <c r="AP6" s="178"/>
    </row>
    <row r="7" spans="1:42" ht="12" customHeight="1" hidden="1">
      <c r="A7" s="17">
        <v>1</v>
      </c>
      <c r="B7" s="23">
        <v>2</v>
      </c>
      <c r="C7" s="22">
        <v>3</v>
      </c>
      <c r="D7" s="24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4">
        <v>10</v>
      </c>
      <c r="K7" s="22">
        <v>11</v>
      </c>
      <c r="L7" s="24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24">
        <v>24</v>
      </c>
      <c r="AH7" s="22">
        <v>25</v>
      </c>
      <c r="AI7" s="24">
        <v>26</v>
      </c>
      <c r="AJ7" s="24">
        <v>27</v>
      </c>
      <c r="AK7" s="24"/>
      <c r="AL7" s="24">
        <v>28</v>
      </c>
      <c r="AM7" s="24"/>
      <c r="AN7" s="8"/>
      <c r="AO7" s="8"/>
      <c r="AP7" s="8"/>
    </row>
    <row r="8" spans="1:42" ht="34.5" customHeight="1" hidden="1">
      <c r="A8" s="29" t="s">
        <v>95</v>
      </c>
      <c r="B8" s="27" t="s">
        <v>293</v>
      </c>
      <c r="C8" s="26" t="s">
        <v>289</v>
      </c>
      <c r="D8" s="34" t="s">
        <v>290</v>
      </c>
      <c r="E8" s="34" t="s">
        <v>85</v>
      </c>
      <c r="F8" s="30" t="s">
        <v>294</v>
      </c>
      <c r="G8" s="28" t="s">
        <v>126</v>
      </c>
      <c r="H8" s="28" t="s">
        <v>127</v>
      </c>
      <c r="I8" s="28" t="s">
        <v>124</v>
      </c>
      <c r="J8" s="31" t="s">
        <v>120</v>
      </c>
      <c r="K8" s="31" t="s">
        <v>62</v>
      </c>
      <c r="L8" s="69" t="s">
        <v>707</v>
      </c>
      <c r="M8" s="69" t="s">
        <v>708</v>
      </c>
      <c r="N8" s="69" t="s">
        <v>919</v>
      </c>
      <c r="O8" s="69" t="s">
        <v>974</v>
      </c>
      <c r="P8" s="69" t="s">
        <v>975</v>
      </c>
      <c r="Q8" s="69" t="s">
        <v>920</v>
      </c>
      <c r="R8" s="69" t="s">
        <v>700</v>
      </c>
      <c r="S8" s="69" t="s">
        <v>973</v>
      </c>
      <c r="T8" s="69" t="s">
        <v>699</v>
      </c>
      <c r="U8" s="69" t="s">
        <v>700</v>
      </c>
      <c r="V8" s="69" t="s">
        <v>701</v>
      </c>
      <c r="W8" s="69" t="s">
        <v>914</v>
      </c>
      <c r="X8" s="69" t="s">
        <v>702</v>
      </c>
      <c r="Y8" s="69" t="s">
        <v>703</v>
      </c>
      <c r="Z8" s="69" t="s">
        <v>621</v>
      </c>
      <c r="AA8" s="69" t="s">
        <v>915</v>
      </c>
      <c r="AB8" s="69" t="s">
        <v>704</v>
      </c>
      <c r="AC8" s="69" t="s">
        <v>705</v>
      </c>
      <c r="AD8" s="69" t="s">
        <v>706</v>
      </c>
      <c r="AE8" s="69" t="s">
        <v>916</v>
      </c>
      <c r="AF8" s="69" t="s">
        <v>532</v>
      </c>
      <c r="AG8" s="17" t="s">
        <v>108</v>
      </c>
      <c r="AH8" s="17" t="s">
        <v>107</v>
      </c>
      <c r="AI8" s="17" t="s">
        <v>308</v>
      </c>
      <c r="AJ8" s="17" t="s">
        <v>450</v>
      </c>
      <c r="AK8" s="17" t="s">
        <v>235</v>
      </c>
      <c r="AL8" s="17" t="s">
        <v>60</v>
      </c>
      <c r="AM8" s="17" t="s">
        <v>421</v>
      </c>
      <c r="AN8" s="17" t="s">
        <v>198</v>
      </c>
      <c r="AO8" s="47" t="s">
        <v>217</v>
      </c>
      <c r="AP8" s="8" t="s">
        <v>468</v>
      </c>
    </row>
    <row r="9" spans="1:42" ht="34.5" customHeight="1">
      <c r="A9" s="18">
        <v>1</v>
      </c>
      <c r="B9" s="10" t="s">
        <v>296</v>
      </c>
      <c r="C9" s="10" t="s">
        <v>298</v>
      </c>
      <c r="D9" s="25" t="s">
        <v>202</v>
      </c>
      <c r="E9" s="10" t="s">
        <v>402</v>
      </c>
      <c r="F9" s="11" t="s">
        <v>75</v>
      </c>
      <c r="G9" s="49" t="s">
        <v>545</v>
      </c>
      <c r="H9" s="49" t="s">
        <v>546</v>
      </c>
      <c r="I9" s="9" t="s">
        <v>297</v>
      </c>
      <c r="J9" s="48">
        <v>56.6</v>
      </c>
      <c r="K9" s="75">
        <v>218.04</v>
      </c>
      <c r="L9" s="68">
        <v>1000</v>
      </c>
      <c r="M9" s="68">
        <f aca="true" t="shared" si="0" ref="M9:M45">L9/105.5</f>
        <v>9.47867298578199</v>
      </c>
      <c r="N9" s="120"/>
      <c r="O9" s="120"/>
      <c r="P9" s="120"/>
      <c r="Q9" s="120"/>
      <c r="R9" s="120"/>
      <c r="S9" s="120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>
        <f>SUM(N9,W9,AA9,AE9)</f>
        <v>0</v>
      </c>
      <c r="AG9" s="9" t="s">
        <v>118</v>
      </c>
      <c r="AH9" s="9" t="s">
        <v>109</v>
      </c>
      <c r="AI9" s="9" t="s">
        <v>461</v>
      </c>
      <c r="AJ9" s="9" t="s">
        <v>452</v>
      </c>
      <c r="AK9" s="9" t="s">
        <v>237</v>
      </c>
      <c r="AL9" s="9" t="s">
        <v>296</v>
      </c>
      <c r="AM9" s="9" t="s">
        <v>422</v>
      </c>
      <c r="AN9" s="8" t="s">
        <v>199</v>
      </c>
      <c r="AO9" s="8"/>
      <c r="AP9" s="8" t="s">
        <v>470</v>
      </c>
    </row>
    <row r="10" spans="1:42" ht="37.5" customHeight="1">
      <c r="A10" s="18">
        <v>2</v>
      </c>
      <c r="B10" s="10" t="s">
        <v>296</v>
      </c>
      <c r="C10" s="10" t="s">
        <v>298</v>
      </c>
      <c r="D10" s="52" t="s">
        <v>202</v>
      </c>
      <c r="E10" s="10" t="s">
        <v>402</v>
      </c>
      <c r="F10" s="11" t="s">
        <v>305</v>
      </c>
      <c r="G10" s="49" t="s">
        <v>203</v>
      </c>
      <c r="H10" s="49" t="s">
        <v>197</v>
      </c>
      <c r="I10" s="9" t="s">
        <v>297</v>
      </c>
      <c r="J10" s="48">
        <v>153</v>
      </c>
      <c r="K10" s="93">
        <v>218040000</v>
      </c>
      <c r="L10" s="68">
        <v>6928.5</v>
      </c>
      <c r="M10" s="68">
        <f t="shared" si="0"/>
        <v>65.67298578199052</v>
      </c>
      <c r="N10" s="119"/>
      <c r="O10" s="119"/>
      <c r="P10" s="119"/>
      <c r="Q10" s="119"/>
      <c r="R10" s="119"/>
      <c r="S10" s="119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>
        <f aca="true" t="shared" si="1" ref="AF10:AF73">SUM(N10,W10,AA10,AE10)</f>
        <v>0</v>
      </c>
      <c r="AG10" s="9" t="s">
        <v>118</v>
      </c>
      <c r="AH10" s="9" t="s">
        <v>109</v>
      </c>
      <c r="AI10" s="9" t="s">
        <v>461</v>
      </c>
      <c r="AJ10" s="9" t="s">
        <v>451</v>
      </c>
      <c r="AK10" s="9" t="s">
        <v>237</v>
      </c>
      <c r="AL10" s="9" t="s">
        <v>296</v>
      </c>
      <c r="AM10" s="9" t="s">
        <v>422</v>
      </c>
      <c r="AN10" s="8" t="s">
        <v>199</v>
      </c>
      <c r="AO10" s="8"/>
      <c r="AP10" s="8" t="s">
        <v>470</v>
      </c>
    </row>
    <row r="11" spans="1:42" ht="37.5" customHeight="1">
      <c r="A11" s="18">
        <v>3</v>
      </c>
      <c r="B11" s="10" t="s">
        <v>296</v>
      </c>
      <c r="C11" s="10" t="s">
        <v>298</v>
      </c>
      <c r="D11" s="52" t="s">
        <v>733</v>
      </c>
      <c r="E11" s="10" t="s">
        <v>402</v>
      </c>
      <c r="F11" s="11" t="s">
        <v>734</v>
      </c>
      <c r="G11" s="49" t="s">
        <v>203</v>
      </c>
      <c r="H11" s="49" t="s">
        <v>197</v>
      </c>
      <c r="I11" s="9" t="s">
        <v>297</v>
      </c>
      <c r="J11" s="48">
        <v>218.04</v>
      </c>
      <c r="K11" s="75">
        <v>218.04</v>
      </c>
      <c r="L11" s="92" t="s">
        <v>978</v>
      </c>
      <c r="M11" s="92" t="s">
        <v>979</v>
      </c>
      <c r="N11" s="111">
        <v>9499702.68</v>
      </c>
      <c r="O11" s="111">
        <v>21014656.95</v>
      </c>
      <c r="P11" s="111">
        <v>30514359.63</v>
      </c>
      <c r="Q11" s="111">
        <v>999847076.5300001</v>
      </c>
      <c r="R11" s="111">
        <v>2209691351.5</v>
      </c>
      <c r="S11" s="111">
        <v>3209538428.03</v>
      </c>
      <c r="T11" s="68">
        <v>8</v>
      </c>
      <c r="U11" s="68">
        <v>8</v>
      </c>
      <c r="V11" s="68">
        <v>8</v>
      </c>
      <c r="W11" s="68">
        <v>22.55</v>
      </c>
      <c r="X11" s="68">
        <v>8</v>
      </c>
      <c r="Y11" s="68">
        <v>8</v>
      </c>
      <c r="Z11" s="68">
        <v>8</v>
      </c>
      <c r="AA11" s="68">
        <v>22.55</v>
      </c>
      <c r="AB11" s="68">
        <v>8</v>
      </c>
      <c r="AC11" s="68">
        <v>8</v>
      </c>
      <c r="AD11" s="68">
        <v>8</v>
      </c>
      <c r="AE11" s="68">
        <v>22.55</v>
      </c>
      <c r="AF11" s="68">
        <f t="shared" si="1"/>
        <v>9499770.330000002</v>
      </c>
      <c r="AG11" s="9" t="s">
        <v>118</v>
      </c>
      <c r="AH11" s="9" t="s">
        <v>109</v>
      </c>
      <c r="AI11" s="9"/>
      <c r="AJ11" s="9"/>
      <c r="AK11" s="9"/>
      <c r="AL11" s="9"/>
      <c r="AM11" s="9"/>
      <c r="AN11" s="8" t="s">
        <v>199</v>
      </c>
      <c r="AO11" s="8"/>
      <c r="AP11" s="8"/>
    </row>
    <row r="12" spans="1:42" ht="30.75" customHeight="1">
      <c r="A12" s="18">
        <v>4</v>
      </c>
      <c r="B12" s="10" t="s">
        <v>296</v>
      </c>
      <c r="C12" s="11" t="s">
        <v>298</v>
      </c>
      <c r="D12" s="25" t="s">
        <v>352</v>
      </c>
      <c r="E12" s="11" t="s">
        <v>351</v>
      </c>
      <c r="F12" s="11" t="s">
        <v>350</v>
      </c>
      <c r="G12" s="44" t="s">
        <v>353</v>
      </c>
      <c r="H12" s="44" t="s">
        <v>354</v>
      </c>
      <c r="I12" s="9" t="s">
        <v>302</v>
      </c>
      <c r="J12" s="13">
        <v>283.78</v>
      </c>
      <c r="K12" s="76">
        <v>396957220.84287274</v>
      </c>
      <c r="L12" s="68">
        <v>9600.5</v>
      </c>
      <c r="M12" s="68">
        <f t="shared" si="0"/>
        <v>91</v>
      </c>
      <c r="N12" s="111">
        <v>11288110.89</v>
      </c>
      <c r="O12" s="111" t="s">
        <v>531</v>
      </c>
      <c r="P12" s="111">
        <v>11288110.89</v>
      </c>
      <c r="Q12" s="111">
        <v>1189113793.01</v>
      </c>
      <c r="R12" s="111" t="s">
        <v>531</v>
      </c>
      <c r="S12" s="111">
        <v>1189113793.01</v>
      </c>
      <c r="T12" s="68">
        <v>0</v>
      </c>
      <c r="U12" s="68">
        <v>10</v>
      </c>
      <c r="V12" s="68">
        <v>10</v>
      </c>
      <c r="W12" s="68">
        <v>10</v>
      </c>
      <c r="X12" s="68">
        <v>5</v>
      </c>
      <c r="Y12" s="68">
        <v>10</v>
      </c>
      <c r="Z12" s="68">
        <v>10</v>
      </c>
      <c r="AA12" s="68">
        <v>10</v>
      </c>
      <c r="AB12" s="68">
        <v>10</v>
      </c>
      <c r="AC12" s="68">
        <v>10</v>
      </c>
      <c r="AD12" s="68">
        <v>10</v>
      </c>
      <c r="AE12" s="68">
        <v>10</v>
      </c>
      <c r="AF12" s="68">
        <f t="shared" si="1"/>
        <v>11288140.89</v>
      </c>
      <c r="AG12" s="9" t="s">
        <v>118</v>
      </c>
      <c r="AH12" s="9" t="s">
        <v>109</v>
      </c>
      <c r="AI12" s="9" t="s">
        <v>467</v>
      </c>
      <c r="AJ12" s="9" t="s">
        <v>453</v>
      </c>
      <c r="AK12" s="9" t="s">
        <v>236</v>
      </c>
      <c r="AL12" s="9" t="s">
        <v>296</v>
      </c>
      <c r="AM12" s="9" t="s">
        <v>422</v>
      </c>
      <c r="AN12" s="8" t="s">
        <v>199</v>
      </c>
      <c r="AO12" s="8" t="s">
        <v>628</v>
      </c>
      <c r="AP12" s="8" t="s">
        <v>469</v>
      </c>
    </row>
    <row r="13" spans="1:42" ht="30.75" customHeight="1">
      <c r="A13" s="18">
        <v>5</v>
      </c>
      <c r="B13" s="10" t="s">
        <v>296</v>
      </c>
      <c r="C13" s="11" t="s">
        <v>298</v>
      </c>
      <c r="D13" s="25">
        <v>3092</v>
      </c>
      <c r="E13" s="97" t="s">
        <v>722</v>
      </c>
      <c r="F13" s="11" t="s">
        <v>76</v>
      </c>
      <c r="G13" s="44" t="s">
        <v>723</v>
      </c>
      <c r="H13" s="44" t="s">
        <v>724</v>
      </c>
      <c r="I13" s="9" t="s">
        <v>302</v>
      </c>
      <c r="J13" s="13">
        <v>19.38</v>
      </c>
      <c r="K13" s="76"/>
      <c r="L13" s="68">
        <v>0</v>
      </c>
      <c r="M13" s="68">
        <v>0</v>
      </c>
      <c r="N13" s="121"/>
      <c r="O13" s="121"/>
      <c r="P13" s="121"/>
      <c r="Q13" s="121"/>
      <c r="R13" s="121"/>
      <c r="S13" s="121"/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5</v>
      </c>
      <c r="AF13" s="68">
        <f t="shared" si="1"/>
        <v>5</v>
      </c>
      <c r="AG13" s="9" t="s">
        <v>118</v>
      </c>
      <c r="AH13" s="9" t="s">
        <v>109</v>
      </c>
      <c r="AI13" s="9"/>
      <c r="AJ13" s="9"/>
      <c r="AK13" s="9"/>
      <c r="AL13" s="9"/>
      <c r="AM13" s="9"/>
      <c r="AN13" s="8" t="s">
        <v>199</v>
      </c>
      <c r="AO13" s="8"/>
      <c r="AP13" s="8"/>
    </row>
    <row r="14" spans="1:42" ht="38.25" customHeight="1">
      <c r="A14" s="18">
        <v>6</v>
      </c>
      <c r="B14" s="10" t="s">
        <v>296</v>
      </c>
      <c r="C14" s="11" t="s">
        <v>298</v>
      </c>
      <c r="D14" s="52"/>
      <c r="E14" s="8" t="s">
        <v>655</v>
      </c>
      <c r="F14" s="8" t="s">
        <v>307</v>
      </c>
      <c r="G14" s="49"/>
      <c r="H14" s="49"/>
      <c r="I14" s="9"/>
      <c r="J14" s="15"/>
      <c r="K14" s="76"/>
      <c r="L14" s="68">
        <v>21100</v>
      </c>
      <c r="M14" s="68">
        <f t="shared" si="0"/>
        <v>200</v>
      </c>
      <c r="N14" s="119"/>
      <c r="O14" s="119"/>
      <c r="P14" s="119"/>
      <c r="Q14" s="119"/>
      <c r="R14" s="119"/>
      <c r="S14" s="119"/>
      <c r="T14" s="68">
        <v>0</v>
      </c>
      <c r="U14" s="68">
        <v>0</v>
      </c>
      <c r="V14" s="68">
        <v>0</v>
      </c>
      <c r="W14" s="68"/>
      <c r="X14" s="68">
        <v>0</v>
      </c>
      <c r="Y14" s="68">
        <v>0</v>
      </c>
      <c r="Z14" s="68">
        <v>0</v>
      </c>
      <c r="AA14" s="68"/>
      <c r="AB14" s="68">
        <v>0</v>
      </c>
      <c r="AC14" s="68">
        <v>0</v>
      </c>
      <c r="AD14" s="68">
        <v>0</v>
      </c>
      <c r="AE14" s="68"/>
      <c r="AF14" s="68">
        <f t="shared" si="1"/>
        <v>0</v>
      </c>
      <c r="AG14" s="14" t="s">
        <v>161</v>
      </c>
      <c r="AH14" s="9" t="s">
        <v>80</v>
      </c>
      <c r="AI14" s="9" t="s">
        <v>467</v>
      </c>
      <c r="AJ14" s="9" t="s">
        <v>452</v>
      </c>
      <c r="AK14" s="9"/>
      <c r="AL14" s="9" t="s">
        <v>296</v>
      </c>
      <c r="AM14" s="9" t="s">
        <v>422</v>
      </c>
      <c r="AN14" s="8" t="s">
        <v>199</v>
      </c>
      <c r="AO14" s="8"/>
      <c r="AP14" s="8"/>
    </row>
    <row r="15" spans="1:42" ht="54.75" customHeight="1">
      <c r="A15" s="18">
        <v>7</v>
      </c>
      <c r="B15" s="10" t="s">
        <v>296</v>
      </c>
      <c r="C15" s="11" t="s">
        <v>298</v>
      </c>
      <c r="D15" s="38">
        <v>3214</v>
      </c>
      <c r="E15" s="8" t="s">
        <v>472</v>
      </c>
      <c r="F15" s="8" t="s">
        <v>307</v>
      </c>
      <c r="G15" s="44" t="s">
        <v>55</v>
      </c>
      <c r="H15" s="44" t="s">
        <v>222</v>
      </c>
      <c r="I15" s="9" t="s">
        <v>302</v>
      </c>
      <c r="J15" s="76">
        <v>13459000</v>
      </c>
      <c r="K15" s="76">
        <v>18826987.6075645</v>
      </c>
      <c r="L15" s="68">
        <v>257.53</v>
      </c>
      <c r="M15" s="68">
        <f t="shared" si="0"/>
        <v>2.441042654028436</v>
      </c>
      <c r="N15" s="119"/>
      <c r="O15" s="119"/>
      <c r="P15" s="119"/>
      <c r="Q15" s="119"/>
      <c r="R15" s="119"/>
      <c r="S15" s="119"/>
      <c r="T15" s="68">
        <v>0</v>
      </c>
      <c r="U15" s="68">
        <v>0</v>
      </c>
      <c r="V15" s="68">
        <v>0</v>
      </c>
      <c r="W15" s="68"/>
      <c r="X15" s="68">
        <v>0</v>
      </c>
      <c r="Y15" s="68">
        <v>0</v>
      </c>
      <c r="Z15" s="68">
        <v>0</v>
      </c>
      <c r="AA15" s="68"/>
      <c r="AB15" s="68">
        <v>0</v>
      </c>
      <c r="AC15" s="68">
        <v>0</v>
      </c>
      <c r="AD15" s="68">
        <v>0</v>
      </c>
      <c r="AE15" s="68"/>
      <c r="AF15" s="68">
        <f t="shared" si="1"/>
        <v>0</v>
      </c>
      <c r="AG15" s="9" t="s">
        <v>118</v>
      </c>
      <c r="AH15" s="9" t="s">
        <v>109</v>
      </c>
      <c r="AI15" s="9" t="s">
        <v>461</v>
      </c>
      <c r="AJ15" s="9" t="s">
        <v>452</v>
      </c>
      <c r="AK15" s="9" t="s">
        <v>236</v>
      </c>
      <c r="AL15" s="9" t="s">
        <v>296</v>
      </c>
      <c r="AM15" s="9" t="s">
        <v>422</v>
      </c>
      <c r="AN15" s="8" t="s">
        <v>199</v>
      </c>
      <c r="AO15" s="8" t="s">
        <v>614</v>
      </c>
      <c r="AP15" s="8" t="s">
        <v>470</v>
      </c>
    </row>
    <row r="16" spans="1:42" ht="54.75" customHeight="1">
      <c r="A16" s="18">
        <v>8</v>
      </c>
      <c r="B16" s="10" t="s">
        <v>296</v>
      </c>
      <c r="C16" s="11" t="s">
        <v>298</v>
      </c>
      <c r="D16" s="35" t="s">
        <v>21</v>
      </c>
      <c r="E16" s="11" t="s">
        <v>533</v>
      </c>
      <c r="F16" s="8" t="s">
        <v>389</v>
      </c>
      <c r="G16" s="44" t="s">
        <v>326</v>
      </c>
      <c r="H16" s="44" t="s">
        <v>105</v>
      </c>
      <c r="I16" s="9"/>
      <c r="J16" s="76"/>
      <c r="K16" s="76"/>
      <c r="L16" s="68">
        <v>132.15</v>
      </c>
      <c r="M16" s="68">
        <f t="shared" si="0"/>
        <v>1.25260663507109</v>
      </c>
      <c r="N16" s="119"/>
      <c r="O16" s="119"/>
      <c r="P16" s="119"/>
      <c r="Q16" s="119"/>
      <c r="R16" s="119"/>
      <c r="S16" s="119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>
        <f t="shared" si="1"/>
        <v>0</v>
      </c>
      <c r="AG16" s="9" t="s">
        <v>118</v>
      </c>
      <c r="AH16" s="9" t="s">
        <v>109</v>
      </c>
      <c r="AI16" s="9" t="s">
        <v>461</v>
      </c>
      <c r="AJ16" s="9" t="s">
        <v>451</v>
      </c>
      <c r="AK16" s="9" t="s">
        <v>237</v>
      </c>
      <c r="AL16" s="9" t="s">
        <v>296</v>
      </c>
      <c r="AM16" s="9" t="s">
        <v>422</v>
      </c>
      <c r="AN16" s="8" t="s">
        <v>199</v>
      </c>
      <c r="AO16" s="8"/>
      <c r="AP16" s="8"/>
    </row>
    <row r="17" spans="1:43" s="8" customFormat="1" ht="34.5" customHeight="1">
      <c r="A17" s="18">
        <v>9</v>
      </c>
      <c r="B17" s="10" t="s">
        <v>296</v>
      </c>
      <c r="C17" s="11" t="s">
        <v>298</v>
      </c>
      <c r="D17" s="35" t="s">
        <v>97</v>
      </c>
      <c r="E17" s="11" t="s">
        <v>533</v>
      </c>
      <c r="F17" s="11" t="s">
        <v>305</v>
      </c>
      <c r="G17" s="44" t="s">
        <v>326</v>
      </c>
      <c r="H17" s="44" t="s">
        <v>105</v>
      </c>
      <c r="I17" s="9" t="s">
        <v>128</v>
      </c>
      <c r="J17" s="76">
        <v>12508650000</v>
      </c>
      <c r="K17" s="76">
        <v>121661722.93729728</v>
      </c>
      <c r="L17" s="68">
        <v>544.1</v>
      </c>
      <c r="M17" s="68">
        <f t="shared" si="0"/>
        <v>5.157345971563982</v>
      </c>
      <c r="N17" s="120"/>
      <c r="O17" s="120"/>
      <c r="P17" s="120"/>
      <c r="Q17" s="120"/>
      <c r="R17" s="120"/>
      <c r="S17" s="120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>
        <f t="shared" si="1"/>
        <v>0</v>
      </c>
      <c r="AG17" s="9" t="s">
        <v>118</v>
      </c>
      <c r="AH17" s="9" t="s">
        <v>109</v>
      </c>
      <c r="AI17" s="9" t="s">
        <v>461</v>
      </c>
      <c r="AJ17" s="9" t="s">
        <v>451</v>
      </c>
      <c r="AK17" s="9" t="s">
        <v>237</v>
      </c>
      <c r="AL17" s="9" t="s">
        <v>296</v>
      </c>
      <c r="AM17" s="9" t="s">
        <v>422</v>
      </c>
      <c r="AN17" s="8" t="s">
        <v>199</v>
      </c>
      <c r="AP17" s="8" t="s">
        <v>470</v>
      </c>
      <c r="AQ17" s="46"/>
    </row>
    <row r="18" spans="1:42" ht="34.5" customHeight="1">
      <c r="A18" s="18">
        <v>10</v>
      </c>
      <c r="B18" s="10" t="s">
        <v>296</v>
      </c>
      <c r="C18" s="11" t="s">
        <v>298</v>
      </c>
      <c r="D18" s="35" t="s">
        <v>716</v>
      </c>
      <c r="E18" s="11" t="s">
        <v>533</v>
      </c>
      <c r="F18" s="11" t="s">
        <v>717</v>
      </c>
      <c r="G18" s="44" t="s">
        <v>326</v>
      </c>
      <c r="H18" s="44" t="s">
        <v>105</v>
      </c>
      <c r="I18" s="9"/>
      <c r="J18" s="76"/>
      <c r="K18" s="76"/>
      <c r="L18" s="92" t="s">
        <v>718</v>
      </c>
      <c r="M18" s="92" t="s">
        <v>719</v>
      </c>
      <c r="N18" s="111">
        <v>417941.81</v>
      </c>
      <c r="O18" s="111">
        <v>729055.6</v>
      </c>
      <c r="P18" s="111">
        <v>1146997.41</v>
      </c>
      <c r="Q18" s="111">
        <v>43773345.989999995</v>
      </c>
      <c r="R18" s="111">
        <v>76717794.43</v>
      </c>
      <c r="S18" s="111">
        <v>120491140.42</v>
      </c>
      <c r="T18" s="68">
        <v>0</v>
      </c>
      <c r="U18" s="68">
        <v>0</v>
      </c>
      <c r="V18" s="68">
        <v>0.2</v>
      </c>
      <c r="W18" s="68">
        <v>3</v>
      </c>
      <c r="X18" s="68">
        <v>0</v>
      </c>
      <c r="Y18" s="68">
        <v>0</v>
      </c>
      <c r="Z18" s="68">
        <v>0.2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f t="shared" si="1"/>
        <v>417944.81</v>
      </c>
      <c r="AG18" s="9" t="s">
        <v>118</v>
      </c>
      <c r="AH18" s="9" t="s">
        <v>109</v>
      </c>
      <c r="AI18" s="9"/>
      <c r="AJ18" s="9"/>
      <c r="AK18" s="9"/>
      <c r="AL18" s="9"/>
      <c r="AM18" s="9"/>
      <c r="AN18" s="8" t="s">
        <v>199</v>
      </c>
      <c r="AO18" s="8"/>
      <c r="AP18" s="8"/>
    </row>
    <row r="19" spans="1:42" ht="34.5" customHeight="1">
      <c r="A19" s="18">
        <v>11</v>
      </c>
      <c r="B19" s="10" t="s">
        <v>296</v>
      </c>
      <c r="C19" s="11" t="s">
        <v>298</v>
      </c>
      <c r="D19" s="35">
        <v>6008</v>
      </c>
      <c r="E19" s="11" t="s">
        <v>933</v>
      </c>
      <c r="F19" s="11" t="s">
        <v>325</v>
      </c>
      <c r="G19" s="122" t="s">
        <v>931</v>
      </c>
      <c r="H19" s="122" t="s">
        <v>932</v>
      </c>
      <c r="I19" s="117" t="s">
        <v>297</v>
      </c>
      <c r="J19" s="123">
        <v>9.7</v>
      </c>
      <c r="K19" s="76"/>
      <c r="L19" s="92"/>
      <c r="M19" s="92"/>
      <c r="N19" s="111">
        <v>246234.85</v>
      </c>
      <c r="O19" s="111">
        <v>4575.49</v>
      </c>
      <c r="P19" s="111">
        <v>250810.34</v>
      </c>
      <c r="Q19" s="111">
        <v>25940328.91</v>
      </c>
      <c r="R19" s="111">
        <v>480835.3</v>
      </c>
      <c r="S19" s="111">
        <v>26421164.21</v>
      </c>
      <c r="T19" s="68"/>
      <c r="U19" s="68"/>
      <c r="V19" s="68"/>
      <c r="W19" s="68">
        <v>0.25</v>
      </c>
      <c r="X19" s="68"/>
      <c r="Y19" s="68"/>
      <c r="Z19" s="68"/>
      <c r="AA19" s="68"/>
      <c r="AB19" s="68"/>
      <c r="AC19" s="68"/>
      <c r="AD19" s="68"/>
      <c r="AE19" s="68"/>
      <c r="AF19" s="68">
        <f t="shared" si="1"/>
        <v>246235.1</v>
      </c>
      <c r="AG19" s="9" t="s">
        <v>118</v>
      </c>
      <c r="AH19" s="9" t="s">
        <v>109</v>
      </c>
      <c r="AI19" s="9"/>
      <c r="AJ19" s="9"/>
      <c r="AK19" s="9"/>
      <c r="AL19" s="9"/>
      <c r="AM19" s="9"/>
      <c r="AN19" s="8" t="s">
        <v>199</v>
      </c>
      <c r="AO19" s="8"/>
      <c r="AP19" s="8"/>
    </row>
    <row r="20" spans="1:42" ht="34.5" customHeight="1">
      <c r="A20" s="18">
        <v>12</v>
      </c>
      <c r="B20" s="10" t="s">
        <v>296</v>
      </c>
      <c r="C20" s="10" t="s">
        <v>298</v>
      </c>
      <c r="D20" s="25">
        <v>6009</v>
      </c>
      <c r="E20" s="10" t="s">
        <v>547</v>
      </c>
      <c r="F20" s="11" t="s">
        <v>389</v>
      </c>
      <c r="G20" s="122" t="s">
        <v>934</v>
      </c>
      <c r="H20" s="122" t="s">
        <v>935</v>
      </c>
      <c r="I20" s="117" t="s">
        <v>297</v>
      </c>
      <c r="J20" s="123">
        <v>10</v>
      </c>
      <c r="K20" s="75"/>
      <c r="L20" s="68">
        <v>15723</v>
      </c>
      <c r="M20" s="68">
        <f t="shared" si="0"/>
        <v>149.03317535545023</v>
      </c>
      <c r="N20" s="111">
        <v>1594098.79</v>
      </c>
      <c r="O20" s="111" t="s">
        <v>531</v>
      </c>
      <c r="P20" s="111">
        <v>1594098.79</v>
      </c>
      <c r="Q20" s="111">
        <v>167799003.46</v>
      </c>
      <c r="R20" s="111" t="s">
        <v>531</v>
      </c>
      <c r="S20" s="111">
        <v>167799003.46</v>
      </c>
      <c r="T20" s="68">
        <v>0</v>
      </c>
      <c r="U20" s="68">
        <v>0</v>
      </c>
      <c r="V20" s="68">
        <v>0.5</v>
      </c>
      <c r="W20" s="68">
        <v>1.5</v>
      </c>
      <c r="X20" s="68">
        <v>0</v>
      </c>
      <c r="Y20" s="68">
        <v>0</v>
      </c>
      <c r="Z20" s="68">
        <v>0</v>
      </c>
      <c r="AA20" s="68">
        <v>1.5</v>
      </c>
      <c r="AB20" s="68">
        <v>0</v>
      </c>
      <c r="AC20" s="68">
        <v>0</v>
      </c>
      <c r="AD20" s="68">
        <v>1</v>
      </c>
      <c r="AE20" s="68">
        <v>1.5</v>
      </c>
      <c r="AF20" s="68">
        <f t="shared" si="1"/>
        <v>1594103.29</v>
      </c>
      <c r="AG20" s="9" t="s">
        <v>118</v>
      </c>
      <c r="AH20" s="9" t="s">
        <v>109</v>
      </c>
      <c r="AI20" s="9" t="s">
        <v>461</v>
      </c>
      <c r="AJ20" s="9" t="s">
        <v>451</v>
      </c>
      <c r="AK20" s="9" t="s">
        <v>237</v>
      </c>
      <c r="AL20" s="9" t="s">
        <v>296</v>
      </c>
      <c r="AM20" s="9" t="s">
        <v>422</v>
      </c>
      <c r="AN20" s="8" t="s">
        <v>199</v>
      </c>
      <c r="AO20" s="8"/>
      <c r="AP20" s="8" t="s">
        <v>470</v>
      </c>
    </row>
    <row r="21" spans="1:42" ht="34.5" customHeight="1">
      <c r="A21" s="18">
        <v>13</v>
      </c>
      <c r="B21" s="10" t="s">
        <v>296</v>
      </c>
      <c r="C21" s="10" t="s">
        <v>298</v>
      </c>
      <c r="D21" s="25"/>
      <c r="E21" s="10" t="s">
        <v>22</v>
      </c>
      <c r="F21" s="11" t="s">
        <v>389</v>
      </c>
      <c r="G21" s="49"/>
      <c r="H21" s="49"/>
      <c r="I21" s="9"/>
      <c r="J21" s="48"/>
      <c r="K21" s="75"/>
      <c r="L21" s="68">
        <v>0.1</v>
      </c>
      <c r="M21" s="68">
        <f t="shared" si="0"/>
        <v>0.0009478672985781991</v>
      </c>
      <c r="N21" s="119"/>
      <c r="O21" s="119"/>
      <c r="P21" s="119"/>
      <c r="Q21" s="119"/>
      <c r="R21" s="119"/>
      <c r="S21" s="119"/>
      <c r="T21" s="68">
        <v>0</v>
      </c>
      <c r="U21" s="68">
        <v>0</v>
      </c>
      <c r="V21" s="68">
        <v>0</v>
      </c>
      <c r="W21" s="68"/>
      <c r="X21" s="68">
        <v>0</v>
      </c>
      <c r="Y21" s="68">
        <v>0</v>
      </c>
      <c r="Z21" s="68">
        <v>0</v>
      </c>
      <c r="AA21" s="68"/>
      <c r="AB21" s="68">
        <v>0</v>
      </c>
      <c r="AC21" s="68">
        <v>0</v>
      </c>
      <c r="AD21" s="68">
        <v>0.001</v>
      </c>
      <c r="AE21" s="68"/>
      <c r="AF21" s="68">
        <f t="shared" si="1"/>
        <v>0</v>
      </c>
      <c r="AG21" s="9" t="s">
        <v>118</v>
      </c>
      <c r="AH21" s="9" t="s">
        <v>109</v>
      </c>
      <c r="AI21" s="9" t="s">
        <v>461</v>
      </c>
      <c r="AJ21" s="9" t="s">
        <v>451</v>
      </c>
      <c r="AK21" s="9" t="s">
        <v>237</v>
      </c>
      <c r="AL21" s="9" t="s">
        <v>296</v>
      </c>
      <c r="AM21" s="9" t="s">
        <v>422</v>
      </c>
      <c r="AN21" s="8" t="s">
        <v>199</v>
      </c>
      <c r="AO21" s="8"/>
      <c r="AP21" s="8"/>
    </row>
    <row r="22" spans="1:42" ht="34.5" customHeight="1">
      <c r="A22" s="18">
        <v>14</v>
      </c>
      <c r="B22" s="10" t="s">
        <v>296</v>
      </c>
      <c r="C22" s="10" t="s">
        <v>298</v>
      </c>
      <c r="D22" s="25"/>
      <c r="E22" s="10" t="s">
        <v>23</v>
      </c>
      <c r="F22" s="11" t="s">
        <v>389</v>
      </c>
      <c r="G22" s="49"/>
      <c r="H22" s="49"/>
      <c r="I22" s="9"/>
      <c r="J22" s="48"/>
      <c r="K22" s="75"/>
      <c r="L22" s="68">
        <v>0.1</v>
      </c>
      <c r="M22" s="68">
        <f t="shared" si="0"/>
        <v>0.0009478672985781991</v>
      </c>
      <c r="N22" s="119"/>
      <c r="O22" s="119"/>
      <c r="P22" s="119"/>
      <c r="Q22" s="119"/>
      <c r="R22" s="119"/>
      <c r="S22" s="119"/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5</v>
      </c>
      <c r="AB22" s="68">
        <v>0</v>
      </c>
      <c r="AC22" s="68">
        <v>0</v>
      </c>
      <c r="AD22" s="68">
        <v>0.001</v>
      </c>
      <c r="AE22" s="68">
        <v>5</v>
      </c>
      <c r="AF22" s="68">
        <f t="shared" si="1"/>
        <v>10</v>
      </c>
      <c r="AG22" s="9" t="s">
        <v>118</v>
      </c>
      <c r="AH22" s="9" t="s">
        <v>109</v>
      </c>
      <c r="AI22" s="9" t="s">
        <v>461</v>
      </c>
      <c r="AJ22" s="9" t="s">
        <v>451</v>
      </c>
      <c r="AK22" s="9" t="s">
        <v>237</v>
      </c>
      <c r="AL22" s="9" t="s">
        <v>296</v>
      </c>
      <c r="AM22" s="9" t="s">
        <v>422</v>
      </c>
      <c r="AN22" s="8" t="s">
        <v>199</v>
      </c>
      <c r="AO22" s="8"/>
      <c r="AP22" s="8"/>
    </row>
    <row r="23" spans="1:42" ht="34.5" customHeight="1">
      <c r="A23" s="18">
        <v>15</v>
      </c>
      <c r="B23" s="10" t="s">
        <v>296</v>
      </c>
      <c r="C23" s="10" t="s">
        <v>298</v>
      </c>
      <c r="D23" s="25"/>
      <c r="E23" s="10" t="s">
        <v>24</v>
      </c>
      <c r="F23" s="11" t="s">
        <v>389</v>
      </c>
      <c r="G23" s="49"/>
      <c r="H23" s="49"/>
      <c r="I23" s="9"/>
      <c r="J23" s="48"/>
      <c r="K23" s="75"/>
      <c r="L23" s="68">
        <v>0.1</v>
      </c>
      <c r="M23" s="68">
        <f t="shared" si="0"/>
        <v>0.0009478672985781991</v>
      </c>
      <c r="N23" s="119"/>
      <c r="O23" s="119"/>
      <c r="P23" s="119"/>
      <c r="Q23" s="119"/>
      <c r="R23" s="119"/>
      <c r="S23" s="119"/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5</v>
      </c>
      <c r="AB23" s="68">
        <v>0</v>
      </c>
      <c r="AC23" s="68">
        <v>0</v>
      </c>
      <c r="AD23" s="68">
        <v>0.001</v>
      </c>
      <c r="AE23" s="68">
        <v>5</v>
      </c>
      <c r="AF23" s="68">
        <f t="shared" si="1"/>
        <v>10</v>
      </c>
      <c r="AG23" s="9" t="s">
        <v>118</v>
      </c>
      <c r="AH23" s="9" t="s">
        <v>109</v>
      </c>
      <c r="AI23" s="9" t="s">
        <v>461</v>
      </c>
      <c r="AJ23" s="9" t="s">
        <v>451</v>
      </c>
      <c r="AK23" s="9" t="s">
        <v>237</v>
      </c>
      <c r="AL23" s="9" t="s">
        <v>296</v>
      </c>
      <c r="AM23" s="9" t="s">
        <v>422</v>
      </c>
      <c r="AN23" s="8" t="s">
        <v>199</v>
      </c>
      <c r="AO23" s="8"/>
      <c r="AP23" s="8"/>
    </row>
    <row r="24" spans="1:42" ht="34.5" customHeight="1">
      <c r="A24" s="18">
        <v>16</v>
      </c>
      <c r="B24" s="10" t="s">
        <v>296</v>
      </c>
      <c r="C24" s="10" t="s">
        <v>298</v>
      </c>
      <c r="D24" s="25"/>
      <c r="E24" s="10" t="s">
        <v>30</v>
      </c>
      <c r="F24" s="11" t="s">
        <v>389</v>
      </c>
      <c r="G24" s="49"/>
      <c r="H24" s="49"/>
      <c r="I24" s="9"/>
      <c r="J24" s="48"/>
      <c r="K24" s="75"/>
      <c r="L24" s="68">
        <v>3000</v>
      </c>
      <c r="M24" s="68">
        <f t="shared" si="0"/>
        <v>28.436018957345972</v>
      </c>
      <c r="N24" s="119"/>
      <c r="O24" s="119"/>
      <c r="P24" s="119"/>
      <c r="Q24" s="119"/>
      <c r="R24" s="119"/>
      <c r="S24" s="119"/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5</v>
      </c>
      <c r="AA24" s="68">
        <v>0</v>
      </c>
      <c r="AB24" s="68">
        <v>5</v>
      </c>
      <c r="AC24" s="68">
        <v>5</v>
      </c>
      <c r="AD24" s="68">
        <v>10</v>
      </c>
      <c r="AE24" s="68">
        <v>5</v>
      </c>
      <c r="AF24" s="68">
        <f t="shared" si="1"/>
        <v>5</v>
      </c>
      <c r="AG24" s="9" t="s">
        <v>118</v>
      </c>
      <c r="AH24" s="9" t="s">
        <v>109</v>
      </c>
      <c r="AI24" s="9" t="s">
        <v>461</v>
      </c>
      <c r="AJ24" s="9" t="s">
        <v>451</v>
      </c>
      <c r="AK24" s="9" t="s">
        <v>237</v>
      </c>
      <c r="AL24" s="9" t="s">
        <v>296</v>
      </c>
      <c r="AM24" s="9" t="s">
        <v>422</v>
      </c>
      <c r="AN24" s="8" t="s">
        <v>199</v>
      </c>
      <c r="AO24" s="8"/>
      <c r="AP24" s="8"/>
    </row>
    <row r="25" spans="1:42" ht="34.5" customHeight="1">
      <c r="A25" s="18">
        <v>17</v>
      </c>
      <c r="B25" s="10" t="s">
        <v>296</v>
      </c>
      <c r="C25" s="10" t="s">
        <v>298</v>
      </c>
      <c r="D25" s="25"/>
      <c r="E25" s="11" t="s">
        <v>31</v>
      </c>
      <c r="F25" s="11" t="s">
        <v>389</v>
      </c>
      <c r="G25" s="49"/>
      <c r="H25" s="49"/>
      <c r="I25" s="9"/>
      <c r="J25" s="48"/>
      <c r="K25" s="75"/>
      <c r="L25" s="68">
        <v>158.25</v>
      </c>
      <c r="M25" s="68">
        <f t="shared" si="0"/>
        <v>1.5</v>
      </c>
      <c r="N25" s="119"/>
      <c r="O25" s="119"/>
      <c r="P25" s="119"/>
      <c r="Q25" s="119"/>
      <c r="R25" s="119"/>
      <c r="S25" s="119"/>
      <c r="T25" s="68">
        <v>0</v>
      </c>
      <c r="U25" s="68">
        <v>0</v>
      </c>
      <c r="V25" s="68">
        <v>0</v>
      </c>
      <c r="W25" s="68"/>
      <c r="X25" s="68">
        <v>0</v>
      </c>
      <c r="Y25" s="68">
        <v>0</v>
      </c>
      <c r="Z25" s="68">
        <v>0.5</v>
      </c>
      <c r="AA25" s="68"/>
      <c r="AB25" s="68">
        <v>0</v>
      </c>
      <c r="AC25" s="68">
        <v>0</v>
      </c>
      <c r="AD25" s="68">
        <v>1</v>
      </c>
      <c r="AE25" s="68"/>
      <c r="AF25" s="68">
        <f t="shared" si="1"/>
        <v>0</v>
      </c>
      <c r="AG25" s="9" t="s">
        <v>118</v>
      </c>
      <c r="AH25" s="9" t="s">
        <v>109</v>
      </c>
      <c r="AI25" s="9" t="s">
        <v>461</v>
      </c>
      <c r="AJ25" s="9" t="s">
        <v>451</v>
      </c>
      <c r="AK25" s="9" t="s">
        <v>237</v>
      </c>
      <c r="AL25" s="9" t="s">
        <v>296</v>
      </c>
      <c r="AM25" s="9" t="s">
        <v>422</v>
      </c>
      <c r="AN25" s="8" t="s">
        <v>199</v>
      </c>
      <c r="AO25" s="8"/>
      <c r="AP25" s="8"/>
    </row>
    <row r="26" spans="1:42" ht="34.5" customHeight="1">
      <c r="A26" s="18">
        <v>18</v>
      </c>
      <c r="B26" s="10" t="s">
        <v>296</v>
      </c>
      <c r="C26" s="10" t="s">
        <v>298</v>
      </c>
      <c r="D26" s="25"/>
      <c r="E26" s="11" t="s">
        <v>32</v>
      </c>
      <c r="F26" s="11" t="s">
        <v>389</v>
      </c>
      <c r="G26" s="49"/>
      <c r="H26" s="49"/>
      <c r="I26" s="9" t="s">
        <v>297</v>
      </c>
      <c r="J26" s="48">
        <v>10</v>
      </c>
      <c r="K26" s="75"/>
      <c r="L26" s="68">
        <v>476.86</v>
      </c>
      <c r="M26" s="68">
        <f t="shared" si="0"/>
        <v>4.5200000000000005</v>
      </c>
      <c r="N26" s="119"/>
      <c r="O26" s="119"/>
      <c r="P26" s="119"/>
      <c r="Q26" s="119"/>
      <c r="R26" s="119"/>
      <c r="S26" s="119"/>
      <c r="T26" s="68">
        <v>0</v>
      </c>
      <c r="U26" s="68">
        <v>0</v>
      </c>
      <c r="V26" s="68">
        <v>0</v>
      </c>
      <c r="W26" s="68">
        <v>32</v>
      </c>
      <c r="X26" s="68">
        <v>0</v>
      </c>
      <c r="Y26" s="68">
        <v>0</v>
      </c>
      <c r="Z26" s="68">
        <v>2</v>
      </c>
      <c r="AA26" s="68">
        <v>35</v>
      </c>
      <c r="AB26" s="68">
        <v>0</v>
      </c>
      <c r="AC26" s="68">
        <v>0</v>
      </c>
      <c r="AD26" s="68">
        <v>2</v>
      </c>
      <c r="AE26" s="68">
        <v>0</v>
      </c>
      <c r="AF26" s="68">
        <f t="shared" si="1"/>
        <v>67</v>
      </c>
      <c r="AG26" s="9" t="s">
        <v>118</v>
      </c>
      <c r="AH26" s="9" t="s">
        <v>109</v>
      </c>
      <c r="AI26" s="9" t="s">
        <v>461</v>
      </c>
      <c r="AJ26" s="9" t="s">
        <v>451</v>
      </c>
      <c r="AK26" s="9" t="s">
        <v>237</v>
      </c>
      <c r="AL26" s="9" t="s">
        <v>296</v>
      </c>
      <c r="AM26" s="9" t="s">
        <v>422</v>
      </c>
      <c r="AN26" s="8" t="s">
        <v>199</v>
      </c>
      <c r="AO26" s="8"/>
      <c r="AP26" s="8"/>
    </row>
    <row r="27" spans="1:42" ht="34.5" customHeight="1">
      <c r="A27" s="18">
        <v>19</v>
      </c>
      <c r="B27" s="10" t="s">
        <v>296</v>
      </c>
      <c r="C27" s="10" t="s">
        <v>298</v>
      </c>
      <c r="D27" s="25"/>
      <c r="E27" s="11" t="s">
        <v>34</v>
      </c>
      <c r="F27" s="11" t="s">
        <v>389</v>
      </c>
      <c r="G27" s="49"/>
      <c r="H27" s="49"/>
      <c r="I27" s="9"/>
      <c r="J27" s="48"/>
      <c r="K27" s="75"/>
      <c r="L27" s="68">
        <v>1302</v>
      </c>
      <c r="M27" s="68">
        <f t="shared" si="0"/>
        <v>12.341232227488153</v>
      </c>
      <c r="N27" s="119"/>
      <c r="O27" s="119"/>
      <c r="P27" s="119"/>
      <c r="Q27" s="119"/>
      <c r="R27" s="119"/>
      <c r="S27" s="119"/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5</v>
      </c>
      <c r="AA27" s="68">
        <v>0</v>
      </c>
      <c r="AB27" s="68">
        <v>0</v>
      </c>
      <c r="AC27" s="68">
        <v>0</v>
      </c>
      <c r="AD27" s="68">
        <v>7</v>
      </c>
      <c r="AE27" s="68">
        <v>5</v>
      </c>
      <c r="AF27" s="68">
        <f t="shared" si="1"/>
        <v>5</v>
      </c>
      <c r="AG27" s="9" t="s">
        <v>118</v>
      </c>
      <c r="AH27" s="9" t="s">
        <v>109</v>
      </c>
      <c r="AI27" s="9" t="s">
        <v>461</v>
      </c>
      <c r="AJ27" s="9" t="s">
        <v>451</v>
      </c>
      <c r="AK27" s="9" t="s">
        <v>237</v>
      </c>
      <c r="AL27" s="9" t="s">
        <v>296</v>
      </c>
      <c r="AM27" s="9" t="s">
        <v>422</v>
      </c>
      <c r="AN27" s="8" t="s">
        <v>199</v>
      </c>
      <c r="AO27" s="8"/>
      <c r="AP27" s="8"/>
    </row>
    <row r="28" spans="1:42" ht="34.5" customHeight="1">
      <c r="A28" s="18">
        <v>20</v>
      </c>
      <c r="B28" s="10" t="s">
        <v>296</v>
      </c>
      <c r="C28" s="11" t="s">
        <v>298</v>
      </c>
      <c r="D28" s="25" t="s">
        <v>438</v>
      </c>
      <c r="E28" s="11" t="s">
        <v>117</v>
      </c>
      <c r="F28" s="11" t="s">
        <v>134</v>
      </c>
      <c r="G28" s="44" t="s">
        <v>272</v>
      </c>
      <c r="H28" s="44" t="s">
        <v>292</v>
      </c>
      <c r="I28" s="9" t="s">
        <v>297</v>
      </c>
      <c r="J28" s="13">
        <v>230</v>
      </c>
      <c r="K28" s="13">
        <v>230</v>
      </c>
      <c r="L28" s="68">
        <v>1000</v>
      </c>
      <c r="M28" s="68">
        <f t="shared" si="0"/>
        <v>9.47867298578199</v>
      </c>
      <c r="N28" s="119"/>
      <c r="O28" s="119"/>
      <c r="P28" s="119"/>
      <c r="Q28" s="119"/>
      <c r="R28" s="119"/>
      <c r="S28" s="119"/>
      <c r="T28" s="68">
        <v>0</v>
      </c>
      <c r="U28" s="68">
        <v>0</v>
      </c>
      <c r="V28" s="68">
        <v>2</v>
      </c>
      <c r="W28" s="68"/>
      <c r="X28" s="68">
        <v>0</v>
      </c>
      <c r="Y28" s="68">
        <v>0</v>
      </c>
      <c r="Z28" s="68">
        <v>3</v>
      </c>
      <c r="AA28" s="68"/>
      <c r="AB28" s="68">
        <v>0</v>
      </c>
      <c r="AC28" s="68">
        <v>0</v>
      </c>
      <c r="AD28" s="68">
        <v>5</v>
      </c>
      <c r="AE28" s="68"/>
      <c r="AF28" s="68">
        <f t="shared" si="1"/>
        <v>0</v>
      </c>
      <c r="AG28" s="9" t="s">
        <v>118</v>
      </c>
      <c r="AH28" s="9" t="s">
        <v>109</v>
      </c>
      <c r="AI28" s="9" t="s">
        <v>461</v>
      </c>
      <c r="AJ28" s="9" t="s">
        <v>453</v>
      </c>
      <c r="AK28" s="9" t="s">
        <v>604</v>
      </c>
      <c r="AL28" s="9" t="s">
        <v>296</v>
      </c>
      <c r="AM28" s="9" t="s">
        <v>422</v>
      </c>
      <c r="AN28" s="8" t="s">
        <v>199</v>
      </c>
      <c r="AO28" s="8" t="s">
        <v>629</v>
      </c>
      <c r="AP28" s="8"/>
    </row>
    <row r="29" spans="1:42" ht="34.5" customHeight="1">
      <c r="A29" s="18">
        <v>21</v>
      </c>
      <c r="B29" s="10" t="s">
        <v>296</v>
      </c>
      <c r="C29" s="11" t="s">
        <v>298</v>
      </c>
      <c r="D29" s="25" t="s">
        <v>439</v>
      </c>
      <c r="E29" s="11" t="s">
        <v>396</v>
      </c>
      <c r="F29" s="11" t="s">
        <v>134</v>
      </c>
      <c r="G29" s="44" t="s">
        <v>272</v>
      </c>
      <c r="H29" s="44" t="s">
        <v>292</v>
      </c>
      <c r="I29" s="9" t="s">
        <v>297</v>
      </c>
      <c r="J29" s="13">
        <v>230</v>
      </c>
      <c r="K29" s="13">
        <v>230</v>
      </c>
      <c r="L29" s="68">
        <v>1000</v>
      </c>
      <c r="M29" s="68">
        <f t="shared" si="0"/>
        <v>9.47867298578199</v>
      </c>
      <c r="N29" s="119"/>
      <c r="O29" s="119"/>
      <c r="P29" s="119"/>
      <c r="Q29" s="119"/>
      <c r="R29" s="119"/>
      <c r="S29" s="119"/>
      <c r="T29" s="68">
        <v>0</v>
      </c>
      <c r="U29" s="68">
        <v>0</v>
      </c>
      <c r="V29" s="68">
        <v>2</v>
      </c>
      <c r="W29" s="68"/>
      <c r="X29" s="68">
        <v>0</v>
      </c>
      <c r="Y29" s="68">
        <v>0</v>
      </c>
      <c r="Z29" s="68">
        <v>3</v>
      </c>
      <c r="AA29" s="68"/>
      <c r="AB29" s="68">
        <v>0</v>
      </c>
      <c r="AC29" s="68">
        <v>0</v>
      </c>
      <c r="AD29" s="68">
        <v>5</v>
      </c>
      <c r="AE29" s="68"/>
      <c r="AF29" s="68">
        <f t="shared" si="1"/>
        <v>0</v>
      </c>
      <c r="AG29" s="9" t="s">
        <v>118</v>
      </c>
      <c r="AH29" s="9" t="s">
        <v>109</v>
      </c>
      <c r="AI29" s="9" t="s">
        <v>461</v>
      </c>
      <c r="AJ29" s="9" t="s">
        <v>453</v>
      </c>
      <c r="AK29" s="9" t="s">
        <v>604</v>
      </c>
      <c r="AL29" s="9" t="s">
        <v>296</v>
      </c>
      <c r="AM29" s="9" t="s">
        <v>422</v>
      </c>
      <c r="AN29" s="8" t="s">
        <v>199</v>
      </c>
      <c r="AO29" s="8" t="s">
        <v>629</v>
      </c>
      <c r="AP29" s="8"/>
    </row>
    <row r="30" spans="1:42" ht="42.75" customHeight="1">
      <c r="A30" s="18">
        <v>22</v>
      </c>
      <c r="B30" s="10" t="s">
        <v>296</v>
      </c>
      <c r="C30" s="10" t="s">
        <v>298</v>
      </c>
      <c r="D30" s="25">
        <v>3121</v>
      </c>
      <c r="E30" s="11" t="s">
        <v>260</v>
      </c>
      <c r="F30" s="11" t="s">
        <v>134</v>
      </c>
      <c r="G30" s="49" t="s">
        <v>54</v>
      </c>
      <c r="H30" s="49" t="s">
        <v>548</v>
      </c>
      <c r="I30" s="9" t="s">
        <v>297</v>
      </c>
      <c r="J30" s="48">
        <v>117.6</v>
      </c>
      <c r="K30" s="48">
        <v>117.6</v>
      </c>
      <c r="L30" s="68">
        <v>2500</v>
      </c>
      <c r="M30" s="68">
        <f t="shared" si="0"/>
        <v>23.696682464454977</v>
      </c>
      <c r="N30" s="111">
        <v>12313234.350000001</v>
      </c>
      <c r="O30" s="111">
        <v>3744227.99</v>
      </c>
      <c r="P30" s="111">
        <v>16057462.34</v>
      </c>
      <c r="Q30" s="111">
        <v>1296762350.17</v>
      </c>
      <c r="R30" s="111">
        <v>394306151</v>
      </c>
      <c r="S30" s="111">
        <v>1691068501.17</v>
      </c>
      <c r="T30" s="68">
        <v>0</v>
      </c>
      <c r="U30" s="68">
        <v>0</v>
      </c>
      <c r="V30" s="68">
        <v>5</v>
      </c>
      <c r="W30" s="68">
        <v>20</v>
      </c>
      <c r="X30" s="68">
        <v>0</v>
      </c>
      <c r="Y30" s="68">
        <v>0</v>
      </c>
      <c r="Z30" s="68">
        <v>3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f t="shared" si="1"/>
        <v>12313254.350000001</v>
      </c>
      <c r="AG30" s="9" t="s">
        <v>118</v>
      </c>
      <c r="AH30" s="9" t="s">
        <v>109</v>
      </c>
      <c r="AI30" s="9" t="s">
        <v>461</v>
      </c>
      <c r="AJ30" s="9" t="s">
        <v>453</v>
      </c>
      <c r="AK30" s="9" t="s">
        <v>604</v>
      </c>
      <c r="AL30" s="9" t="s">
        <v>296</v>
      </c>
      <c r="AM30" s="9" t="s">
        <v>422</v>
      </c>
      <c r="AN30" s="8" t="s">
        <v>199</v>
      </c>
      <c r="AO30" s="8"/>
      <c r="AP30" s="8" t="s">
        <v>470</v>
      </c>
    </row>
    <row r="31" spans="1:42" ht="42.75" customHeight="1">
      <c r="A31" s="18">
        <v>23</v>
      </c>
      <c r="B31" s="10" t="s">
        <v>296</v>
      </c>
      <c r="C31" s="10" t="s">
        <v>298</v>
      </c>
      <c r="D31" s="25">
        <v>3134</v>
      </c>
      <c r="E31" s="97" t="s">
        <v>725</v>
      </c>
      <c r="F31" s="11" t="s">
        <v>134</v>
      </c>
      <c r="G31" s="49" t="s">
        <v>726</v>
      </c>
      <c r="H31" s="49" t="s">
        <v>197</v>
      </c>
      <c r="I31" s="9" t="s">
        <v>297</v>
      </c>
      <c r="J31" s="48">
        <v>195</v>
      </c>
      <c r="K31" s="48"/>
      <c r="L31" s="68"/>
      <c r="M31" s="68"/>
      <c r="N31" s="111">
        <v>21124872.68</v>
      </c>
      <c r="O31" s="111">
        <v>259825.33</v>
      </c>
      <c r="P31" s="111">
        <v>21384698.01</v>
      </c>
      <c r="Q31" s="111">
        <v>2230844547.6099997</v>
      </c>
      <c r="R31" s="111">
        <v>27367035.13</v>
      </c>
      <c r="S31" s="111">
        <v>2258211582.74</v>
      </c>
      <c r="T31" s="68">
        <v>0</v>
      </c>
      <c r="U31" s="68">
        <v>0</v>
      </c>
      <c r="V31" s="68">
        <v>0</v>
      </c>
      <c r="W31" s="68">
        <v>16</v>
      </c>
      <c r="X31" s="68">
        <v>0</v>
      </c>
      <c r="Y31" s="68">
        <v>0</v>
      </c>
      <c r="Z31" s="68">
        <v>0</v>
      </c>
      <c r="AA31" s="68">
        <v>16</v>
      </c>
      <c r="AB31" s="68">
        <v>0</v>
      </c>
      <c r="AC31" s="68">
        <v>0</v>
      </c>
      <c r="AD31" s="68">
        <v>0</v>
      </c>
      <c r="AE31" s="68">
        <v>16</v>
      </c>
      <c r="AF31" s="68">
        <f t="shared" si="1"/>
        <v>21124920.68</v>
      </c>
      <c r="AG31" s="9" t="s">
        <v>118</v>
      </c>
      <c r="AH31" s="9" t="s">
        <v>109</v>
      </c>
      <c r="AI31" s="9"/>
      <c r="AJ31" s="9"/>
      <c r="AK31" s="9"/>
      <c r="AL31" s="9"/>
      <c r="AM31" s="9"/>
      <c r="AN31" s="8" t="s">
        <v>199</v>
      </c>
      <c r="AO31" s="8"/>
      <c r="AP31" s="8"/>
    </row>
    <row r="32" spans="1:42" ht="42.75" customHeight="1">
      <c r="A32" s="18">
        <v>24</v>
      </c>
      <c r="B32" s="10" t="s">
        <v>296</v>
      </c>
      <c r="C32" s="10" t="s">
        <v>298</v>
      </c>
      <c r="D32" s="25">
        <v>3160</v>
      </c>
      <c r="E32" s="97" t="s">
        <v>727</v>
      </c>
      <c r="F32" s="11" t="s">
        <v>305</v>
      </c>
      <c r="G32" s="49" t="s">
        <v>249</v>
      </c>
      <c r="H32" s="49" t="s">
        <v>250</v>
      </c>
      <c r="I32" s="9" t="s">
        <v>302</v>
      </c>
      <c r="J32" s="48">
        <v>64.982</v>
      </c>
      <c r="K32" s="48"/>
      <c r="L32" s="68"/>
      <c r="M32" s="68"/>
      <c r="N32" s="111">
        <v>2088819.68</v>
      </c>
      <c r="O32" s="111">
        <v>202394.67</v>
      </c>
      <c r="P32" s="111">
        <v>2291214.35</v>
      </c>
      <c r="Q32" s="111">
        <v>220176468.89999998</v>
      </c>
      <c r="R32" s="111">
        <v>21351769.79</v>
      </c>
      <c r="S32" s="111">
        <v>241528238.69</v>
      </c>
      <c r="T32" s="68">
        <v>0</v>
      </c>
      <c r="U32" s="68">
        <v>0</v>
      </c>
      <c r="V32" s="68">
        <v>0.5</v>
      </c>
      <c r="W32" s="68">
        <v>2</v>
      </c>
      <c r="X32" s="68">
        <v>0</v>
      </c>
      <c r="Y32" s="68">
        <v>0</v>
      </c>
      <c r="Z32" s="68">
        <v>0.5</v>
      </c>
      <c r="AA32" s="68">
        <v>2</v>
      </c>
      <c r="AB32" s="68">
        <v>0</v>
      </c>
      <c r="AC32" s="68">
        <v>0</v>
      </c>
      <c r="AD32" s="68">
        <v>0.5</v>
      </c>
      <c r="AE32" s="68">
        <v>2</v>
      </c>
      <c r="AF32" s="68">
        <f t="shared" si="1"/>
        <v>2088825.68</v>
      </c>
      <c r="AG32" s="9" t="s">
        <v>118</v>
      </c>
      <c r="AH32" s="9" t="s">
        <v>109</v>
      </c>
      <c r="AI32" s="9"/>
      <c r="AJ32" s="9"/>
      <c r="AK32" s="9"/>
      <c r="AL32" s="9"/>
      <c r="AM32" s="9"/>
      <c r="AN32" s="8" t="s">
        <v>199</v>
      </c>
      <c r="AO32" s="8"/>
      <c r="AP32" s="8"/>
    </row>
    <row r="33" spans="1:42" ht="41.25" customHeight="1">
      <c r="A33" s="18">
        <v>25</v>
      </c>
      <c r="B33" s="10" t="s">
        <v>296</v>
      </c>
      <c r="C33" s="10" t="s">
        <v>298</v>
      </c>
      <c r="D33" s="25"/>
      <c r="E33" s="11" t="s">
        <v>432</v>
      </c>
      <c r="F33" s="11" t="s">
        <v>134</v>
      </c>
      <c r="G33" s="49"/>
      <c r="H33" s="49"/>
      <c r="I33" s="9"/>
      <c r="J33" s="48"/>
      <c r="K33" s="75"/>
      <c r="L33" s="68">
        <v>2500</v>
      </c>
      <c r="M33" s="68">
        <f t="shared" si="0"/>
        <v>23.696682464454977</v>
      </c>
      <c r="N33" s="119"/>
      <c r="O33" s="119"/>
      <c r="P33" s="119"/>
      <c r="Q33" s="119"/>
      <c r="R33" s="119"/>
      <c r="S33" s="119"/>
      <c r="T33" s="68">
        <v>0</v>
      </c>
      <c r="U33" s="68">
        <v>0</v>
      </c>
      <c r="V33" s="68">
        <v>5</v>
      </c>
      <c r="W33" s="68"/>
      <c r="X33" s="68">
        <v>0</v>
      </c>
      <c r="Y33" s="68">
        <v>0</v>
      </c>
      <c r="Z33" s="68">
        <v>5</v>
      </c>
      <c r="AA33" s="68"/>
      <c r="AB33" s="68">
        <v>0</v>
      </c>
      <c r="AC33" s="68">
        <v>0</v>
      </c>
      <c r="AD33" s="68">
        <v>5</v>
      </c>
      <c r="AE33" s="68"/>
      <c r="AF33" s="68">
        <f t="shared" si="1"/>
        <v>0</v>
      </c>
      <c r="AG33" s="9" t="s">
        <v>118</v>
      </c>
      <c r="AH33" s="9" t="s">
        <v>109</v>
      </c>
      <c r="AI33" s="9" t="s">
        <v>461</v>
      </c>
      <c r="AJ33" s="9" t="s">
        <v>453</v>
      </c>
      <c r="AK33" s="9" t="s">
        <v>604</v>
      </c>
      <c r="AL33" s="9" t="s">
        <v>296</v>
      </c>
      <c r="AM33" s="9" t="s">
        <v>422</v>
      </c>
      <c r="AN33" s="8" t="s">
        <v>199</v>
      </c>
      <c r="AO33" s="8" t="s">
        <v>630</v>
      </c>
      <c r="AP33" s="8"/>
    </row>
    <row r="34" spans="1:42" ht="41.25" customHeight="1">
      <c r="A34" s="18">
        <v>26</v>
      </c>
      <c r="B34" s="10" t="s">
        <v>296</v>
      </c>
      <c r="C34" s="10" t="s">
        <v>298</v>
      </c>
      <c r="D34" s="25"/>
      <c r="E34" s="11" t="s">
        <v>406</v>
      </c>
      <c r="F34" s="11" t="s">
        <v>134</v>
      </c>
      <c r="G34" s="49"/>
      <c r="H34" s="49"/>
      <c r="I34" s="9"/>
      <c r="J34" s="48"/>
      <c r="K34" s="75"/>
      <c r="L34" s="68">
        <v>1000</v>
      </c>
      <c r="M34" s="68">
        <f t="shared" si="0"/>
        <v>9.47867298578199</v>
      </c>
      <c r="N34" s="119"/>
      <c r="O34" s="119"/>
      <c r="P34" s="119"/>
      <c r="Q34" s="119"/>
      <c r="R34" s="119"/>
      <c r="S34" s="119"/>
      <c r="T34" s="68">
        <v>0</v>
      </c>
      <c r="U34" s="68">
        <v>0</v>
      </c>
      <c r="V34" s="68">
        <v>3</v>
      </c>
      <c r="W34" s="68"/>
      <c r="X34" s="68">
        <v>0</v>
      </c>
      <c r="Y34" s="68">
        <v>0</v>
      </c>
      <c r="Z34" s="68">
        <v>3</v>
      </c>
      <c r="AA34" s="68"/>
      <c r="AB34" s="68">
        <v>0</v>
      </c>
      <c r="AC34" s="68">
        <v>0</v>
      </c>
      <c r="AD34" s="68">
        <v>3</v>
      </c>
      <c r="AE34" s="68"/>
      <c r="AF34" s="68">
        <f t="shared" si="1"/>
        <v>0</v>
      </c>
      <c r="AG34" s="9" t="s">
        <v>118</v>
      </c>
      <c r="AH34" s="9" t="s">
        <v>109</v>
      </c>
      <c r="AI34" s="9" t="s">
        <v>461</v>
      </c>
      <c r="AJ34" s="9" t="s">
        <v>453</v>
      </c>
      <c r="AK34" s="9" t="s">
        <v>604</v>
      </c>
      <c r="AL34" s="9" t="s">
        <v>296</v>
      </c>
      <c r="AM34" s="9" t="s">
        <v>422</v>
      </c>
      <c r="AN34" s="8" t="s">
        <v>199</v>
      </c>
      <c r="AO34" s="8"/>
      <c r="AP34" s="8"/>
    </row>
    <row r="35" spans="1:42" ht="34.5" customHeight="1">
      <c r="A35" s="18">
        <v>27</v>
      </c>
      <c r="B35" s="10" t="s">
        <v>296</v>
      </c>
      <c r="C35" s="10" t="s">
        <v>298</v>
      </c>
      <c r="D35" s="25">
        <v>2846</v>
      </c>
      <c r="E35" s="11" t="s">
        <v>444</v>
      </c>
      <c r="F35" s="11" t="s">
        <v>76</v>
      </c>
      <c r="G35" s="49" t="s">
        <v>401</v>
      </c>
      <c r="H35" s="49" t="s">
        <v>550</v>
      </c>
      <c r="I35" s="9" t="s">
        <v>297</v>
      </c>
      <c r="J35" s="48" t="s">
        <v>449</v>
      </c>
      <c r="K35" s="75" t="s">
        <v>449</v>
      </c>
      <c r="L35" s="68">
        <v>600</v>
      </c>
      <c r="M35" s="68">
        <f t="shared" si="0"/>
        <v>5.687203791469194</v>
      </c>
      <c r="N35" s="111">
        <v>16050.36</v>
      </c>
      <c r="O35" s="111" t="s">
        <v>531</v>
      </c>
      <c r="P35" s="111">
        <v>16050.36</v>
      </c>
      <c r="Q35" s="111">
        <v>1734524.82</v>
      </c>
      <c r="R35" s="111" t="s">
        <v>531</v>
      </c>
      <c r="S35" s="111">
        <v>1734524.82</v>
      </c>
      <c r="T35" s="68">
        <v>0</v>
      </c>
      <c r="U35" s="68">
        <v>0</v>
      </c>
      <c r="V35" s="68">
        <v>1</v>
      </c>
      <c r="W35" s="68"/>
      <c r="X35" s="68">
        <v>0</v>
      </c>
      <c r="Y35" s="68">
        <v>0</v>
      </c>
      <c r="Z35" s="68">
        <v>1</v>
      </c>
      <c r="AA35" s="68"/>
      <c r="AB35" s="68">
        <v>0</v>
      </c>
      <c r="AC35" s="68">
        <v>0</v>
      </c>
      <c r="AD35" s="68">
        <v>1</v>
      </c>
      <c r="AE35" s="68"/>
      <c r="AF35" s="68">
        <f t="shared" si="1"/>
        <v>16050.36</v>
      </c>
      <c r="AG35" s="9" t="s">
        <v>118</v>
      </c>
      <c r="AH35" s="9" t="s">
        <v>109</v>
      </c>
      <c r="AI35" s="9" t="s">
        <v>461</v>
      </c>
      <c r="AJ35" s="9" t="s">
        <v>453</v>
      </c>
      <c r="AK35" s="9" t="s">
        <v>604</v>
      </c>
      <c r="AL35" s="9" t="s">
        <v>296</v>
      </c>
      <c r="AM35" s="9" t="s">
        <v>422</v>
      </c>
      <c r="AN35" s="8" t="s">
        <v>199</v>
      </c>
      <c r="AO35" s="8"/>
      <c r="AP35" s="8" t="s">
        <v>470</v>
      </c>
    </row>
    <row r="36" spans="1:42" ht="34.5" customHeight="1">
      <c r="A36" s="18">
        <v>28</v>
      </c>
      <c r="B36" s="10" t="s">
        <v>296</v>
      </c>
      <c r="C36" s="10" t="s">
        <v>298</v>
      </c>
      <c r="D36" s="25"/>
      <c r="E36" s="11" t="s">
        <v>209</v>
      </c>
      <c r="F36" s="11" t="s">
        <v>76</v>
      </c>
      <c r="G36" s="49"/>
      <c r="H36" s="49"/>
      <c r="I36" s="9"/>
      <c r="J36" s="48"/>
      <c r="K36" s="76"/>
      <c r="L36" s="68">
        <v>1500</v>
      </c>
      <c r="M36" s="68">
        <f t="shared" si="0"/>
        <v>14.218009478672986</v>
      </c>
      <c r="N36" s="119"/>
      <c r="O36" s="119"/>
      <c r="P36" s="119"/>
      <c r="Q36" s="119"/>
      <c r="R36" s="119"/>
      <c r="S36" s="119"/>
      <c r="T36" s="68">
        <v>0</v>
      </c>
      <c r="U36" s="68">
        <v>0</v>
      </c>
      <c r="V36" s="68">
        <v>10</v>
      </c>
      <c r="W36" s="68"/>
      <c r="X36" s="68">
        <v>0</v>
      </c>
      <c r="Y36" s="68">
        <v>0</v>
      </c>
      <c r="Z36" s="68">
        <v>0</v>
      </c>
      <c r="AA36" s="68"/>
      <c r="AB36" s="68">
        <v>0</v>
      </c>
      <c r="AC36" s="68">
        <v>0</v>
      </c>
      <c r="AD36" s="68">
        <v>0</v>
      </c>
      <c r="AE36" s="68"/>
      <c r="AF36" s="68">
        <f t="shared" si="1"/>
        <v>0</v>
      </c>
      <c r="AG36" s="9" t="s">
        <v>118</v>
      </c>
      <c r="AH36" s="9" t="s">
        <v>109</v>
      </c>
      <c r="AI36" s="9" t="s">
        <v>461</v>
      </c>
      <c r="AJ36" s="9" t="s">
        <v>453</v>
      </c>
      <c r="AK36" s="9" t="s">
        <v>604</v>
      </c>
      <c r="AL36" s="9" t="s">
        <v>296</v>
      </c>
      <c r="AM36" s="9" t="s">
        <v>422</v>
      </c>
      <c r="AN36" s="8" t="s">
        <v>199</v>
      </c>
      <c r="AO36" s="8"/>
      <c r="AP36" s="8" t="s">
        <v>470</v>
      </c>
    </row>
    <row r="37" spans="1:42" ht="34.5" customHeight="1">
      <c r="A37" s="18">
        <v>29</v>
      </c>
      <c r="B37" s="10" t="s">
        <v>296</v>
      </c>
      <c r="C37" s="10" t="s">
        <v>298</v>
      </c>
      <c r="D37" s="25" t="s">
        <v>782</v>
      </c>
      <c r="E37" s="97" t="s">
        <v>910</v>
      </c>
      <c r="F37" s="11" t="s">
        <v>76</v>
      </c>
      <c r="G37" s="98" t="s">
        <v>911</v>
      </c>
      <c r="H37" s="99" t="s">
        <v>912</v>
      </c>
      <c r="I37" s="99" t="s">
        <v>302</v>
      </c>
      <c r="J37" s="116">
        <v>6132000</v>
      </c>
      <c r="K37" s="76"/>
      <c r="L37" s="68"/>
      <c r="M37" s="68"/>
      <c r="N37" s="111">
        <v>201608.12</v>
      </c>
      <c r="O37" s="111" t="s">
        <v>531</v>
      </c>
      <c r="P37" s="111">
        <v>201608.12</v>
      </c>
      <c r="Q37" s="111">
        <v>21216477.4</v>
      </c>
      <c r="R37" s="111" t="s">
        <v>531</v>
      </c>
      <c r="S37" s="111">
        <v>21216477.4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0.2</v>
      </c>
      <c r="AB37" s="68">
        <v>0</v>
      </c>
      <c r="AC37" s="68">
        <v>0</v>
      </c>
      <c r="AD37" s="68">
        <v>0</v>
      </c>
      <c r="AE37" s="68">
        <v>0.2</v>
      </c>
      <c r="AF37" s="68">
        <f t="shared" si="1"/>
        <v>201608.52000000002</v>
      </c>
      <c r="AG37" s="9" t="s">
        <v>118</v>
      </c>
      <c r="AH37" s="9" t="s">
        <v>109</v>
      </c>
      <c r="AI37" s="9"/>
      <c r="AJ37" s="9"/>
      <c r="AK37" s="9"/>
      <c r="AL37" s="9"/>
      <c r="AM37" s="9"/>
      <c r="AN37" s="8" t="s">
        <v>199</v>
      </c>
      <c r="AO37" s="8"/>
      <c r="AP37" s="8"/>
    </row>
    <row r="38" spans="1:42" ht="34.5" customHeight="1">
      <c r="A38" s="18">
        <v>30</v>
      </c>
      <c r="B38" s="10" t="s">
        <v>296</v>
      </c>
      <c r="C38" s="11" t="s">
        <v>298</v>
      </c>
      <c r="D38" s="35" t="s">
        <v>400</v>
      </c>
      <c r="E38" s="11" t="s">
        <v>433</v>
      </c>
      <c r="F38" s="11" t="s">
        <v>76</v>
      </c>
      <c r="G38" s="49" t="s">
        <v>247</v>
      </c>
      <c r="H38" s="49" t="s">
        <v>385</v>
      </c>
      <c r="I38" s="42" t="s">
        <v>302</v>
      </c>
      <c r="J38" s="48">
        <v>12.78</v>
      </c>
      <c r="K38" s="75">
        <v>17.97</v>
      </c>
      <c r="L38" s="68">
        <v>100</v>
      </c>
      <c r="M38" s="68">
        <f t="shared" si="0"/>
        <v>0.9478672985781991</v>
      </c>
      <c r="N38" s="111">
        <v>12182.78</v>
      </c>
      <c r="O38" s="111" t="s">
        <v>531</v>
      </c>
      <c r="P38" s="111">
        <v>12182.78</v>
      </c>
      <c r="Q38" s="111">
        <v>1289279.6</v>
      </c>
      <c r="R38" s="111" t="s">
        <v>531</v>
      </c>
      <c r="S38" s="111">
        <v>1289279.6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0.01</v>
      </c>
      <c r="AF38" s="68">
        <f t="shared" si="1"/>
        <v>12182.79</v>
      </c>
      <c r="AG38" s="9" t="s">
        <v>118</v>
      </c>
      <c r="AH38" s="9" t="s">
        <v>109</v>
      </c>
      <c r="AI38" s="9" t="s">
        <v>461</v>
      </c>
      <c r="AJ38" s="9" t="s">
        <v>453</v>
      </c>
      <c r="AK38" s="9" t="s">
        <v>604</v>
      </c>
      <c r="AL38" s="9" t="s">
        <v>296</v>
      </c>
      <c r="AM38" s="9" t="s">
        <v>422</v>
      </c>
      <c r="AN38" s="8" t="s">
        <v>199</v>
      </c>
      <c r="AO38" s="8"/>
      <c r="AP38" s="8" t="s">
        <v>469</v>
      </c>
    </row>
    <row r="39" spans="1:42" ht="34.5" customHeight="1">
      <c r="A39" s="18">
        <v>31</v>
      </c>
      <c r="B39" s="10" t="s">
        <v>296</v>
      </c>
      <c r="C39" s="11" t="s">
        <v>298</v>
      </c>
      <c r="D39" s="25" t="s">
        <v>47</v>
      </c>
      <c r="E39" s="11" t="s">
        <v>429</v>
      </c>
      <c r="F39" s="11" t="s">
        <v>76</v>
      </c>
      <c r="G39" s="44" t="s">
        <v>188</v>
      </c>
      <c r="H39" s="44" t="s">
        <v>622</v>
      </c>
      <c r="I39" s="56" t="s">
        <v>297</v>
      </c>
      <c r="J39" s="13" t="s">
        <v>189</v>
      </c>
      <c r="K39" s="13" t="s">
        <v>189</v>
      </c>
      <c r="L39" s="68">
        <v>225</v>
      </c>
      <c r="M39" s="68">
        <f t="shared" si="0"/>
        <v>2.132701421800948</v>
      </c>
      <c r="N39" s="119"/>
      <c r="O39" s="119"/>
      <c r="P39" s="119"/>
      <c r="Q39" s="119"/>
      <c r="R39" s="119"/>
      <c r="S39" s="119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>
        <f t="shared" si="1"/>
        <v>0</v>
      </c>
      <c r="AG39" s="9" t="s">
        <v>118</v>
      </c>
      <c r="AH39" s="9" t="s">
        <v>109</v>
      </c>
      <c r="AI39" s="9" t="s">
        <v>461</v>
      </c>
      <c r="AJ39" s="9" t="s">
        <v>453</v>
      </c>
      <c r="AK39" s="9" t="s">
        <v>604</v>
      </c>
      <c r="AL39" s="9" t="s">
        <v>296</v>
      </c>
      <c r="AM39" s="9" t="s">
        <v>422</v>
      </c>
      <c r="AN39" s="8" t="s">
        <v>199</v>
      </c>
      <c r="AO39" s="8"/>
      <c r="AP39" s="8" t="s">
        <v>470</v>
      </c>
    </row>
    <row r="40" spans="1:42" ht="25.5" customHeight="1">
      <c r="A40" s="18">
        <v>32</v>
      </c>
      <c r="B40" s="10" t="s">
        <v>296</v>
      </c>
      <c r="C40" s="11" t="s">
        <v>298</v>
      </c>
      <c r="D40" s="25" t="s">
        <v>48</v>
      </c>
      <c r="E40" s="11" t="s">
        <v>430</v>
      </c>
      <c r="F40" s="11" t="s">
        <v>76</v>
      </c>
      <c r="G40" s="44" t="s">
        <v>188</v>
      </c>
      <c r="H40" s="44" t="s">
        <v>222</v>
      </c>
      <c r="I40" s="56" t="s">
        <v>297</v>
      </c>
      <c r="J40" s="13" t="s">
        <v>189</v>
      </c>
      <c r="K40" s="13" t="s">
        <v>189</v>
      </c>
      <c r="L40" s="68">
        <v>470</v>
      </c>
      <c r="M40" s="68">
        <f t="shared" si="0"/>
        <v>4.454976303317536</v>
      </c>
      <c r="N40" s="119"/>
      <c r="O40" s="119"/>
      <c r="P40" s="119"/>
      <c r="Q40" s="119"/>
      <c r="R40" s="119"/>
      <c r="S40" s="119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>
        <f t="shared" si="1"/>
        <v>0</v>
      </c>
      <c r="AG40" s="9" t="s">
        <v>118</v>
      </c>
      <c r="AH40" s="9" t="s">
        <v>109</v>
      </c>
      <c r="AI40" s="9" t="s">
        <v>461</v>
      </c>
      <c r="AJ40" s="9" t="s">
        <v>453</v>
      </c>
      <c r="AK40" s="9" t="s">
        <v>604</v>
      </c>
      <c r="AL40" s="9" t="s">
        <v>296</v>
      </c>
      <c r="AM40" s="9" t="s">
        <v>422</v>
      </c>
      <c r="AN40" s="8" t="s">
        <v>199</v>
      </c>
      <c r="AO40" s="8"/>
      <c r="AP40" s="8" t="s">
        <v>470</v>
      </c>
    </row>
    <row r="41" spans="1:42" ht="34.5" customHeight="1">
      <c r="A41" s="18">
        <v>33</v>
      </c>
      <c r="B41" s="10" t="s">
        <v>296</v>
      </c>
      <c r="C41" s="11" t="s">
        <v>298</v>
      </c>
      <c r="D41" s="25" t="s">
        <v>49</v>
      </c>
      <c r="E41" s="11" t="s">
        <v>431</v>
      </c>
      <c r="F41" s="11" t="s">
        <v>76</v>
      </c>
      <c r="G41" s="44" t="s">
        <v>188</v>
      </c>
      <c r="H41" s="44" t="s">
        <v>631</v>
      </c>
      <c r="I41" s="56" t="s">
        <v>297</v>
      </c>
      <c r="J41" s="13" t="s">
        <v>189</v>
      </c>
      <c r="K41" s="13" t="s">
        <v>189</v>
      </c>
      <c r="L41" s="68">
        <v>900</v>
      </c>
      <c r="M41" s="68">
        <f t="shared" si="0"/>
        <v>8.530805687203792</v>
      </c>
      <c r="N41" s="119"/>
      <c r="O41" s="119"/>
      <c r="P41" s="119"/>
      <c r="Q41" s="119"/>
      <c r="R41" s="119"/>
      <c r="S41" s="119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>
        <f t="shared" si="1"/>
        <v>0</v>
      </c>
      <c r="AG41" s="9" t="s">
        <v>118</v>
      </c>
      <c r="AH41" s="9" t="s">
        <v>109</v>
      </c>
      <c r="AI41" s="9" t="s">
        <v>461</v>
      </c>
      <c r="AJ41" s="9" t="s">
        <v>453</v>
      </c>
      <c r="AK41" s="9" t="s">
        <v>604</v>
      </c>
      <c r="AL41" s="9" t="s">
        <v>296</v>
      </c>
      <c r="AM41" s="9" t="s">
        <v>422</v>
      </c>
      <c r="AN41" s="8" t="s">
        <v>199</v>
      </c>
      <c r="AO41" s="8"/>
      <c r="AP41" s="8" t="s">
        <v>470</v>
      </c>
    </row>
    <row r="42" spans="1:42" ht="34.5" customHeight="1">
      <c r="A42" s="18">
        <v>34</v>
      </c>
      <c r="B42" s="10" t="s">
        <v>296</v>
      </c>
      <c r="C42" s="11" t="s">
        <v>298</v>
      </c>
      <c r="D42" s="25" t="s">
        <v>50</v>
      </c>
      <c r="E42" s="11" t="s">
        <v>425</v>
      </c>
      <c r="F42" s="11" t="s">
        <v>76</v>
      </c>
      <c r="G42" s="44" t="s">
        <v>188</v>
      </c>
      <c r="H42" s="44" t="s">
        <v>555</v>
      </c>
      <c r="I42" s="56" t="s">
        <v>297</v>
      </c>
      <c r="J42" s="13" t="s">
        <v>189</v>
      </c>
      <c r="K42" s="13" t="s">
        <v>189</v>
      </c>
      <c r="L42" s="68">
        <v>1300</v>
      </c>
      <c r="M42" s="68">
        <f t="shared" si="0"/>
        <v>12.322274881516588</v>
      </c>
      <c r="N42" s="119"/>
      <c r="O42" s="119"/>
      <c r="P42" s="119"/>
      <c r="Q42" s="119"/>
      <c r="R42" s="119"/>
      <c r="S42" s="119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>
        <f t="shared" si="1"/>
        <v>0</v>
      </c>
      <c r="AG42" s="9" t="s">
        <v>118</v>
      </c>
      <c r="AH42" s="9" t="s">
        <v>109</v>
      </c>
      <c r="AI42" s="9" t="s">
        <v>461</v>
      </c>
      <c r="AJ42" s="9" t="s">
        <v>453</v>
      </c>
      <c r="AK42" s="9" t="s">
        <v>604</v>
      </c>
      <c r="AL42" s="9" t="s">
        <v>296</v>
      </c>
      <c r="AM42" s="9" t="s">
        <v>422</v>
      </c>
      <c r="AN42" s="8" t="s">
        <v>199</v>
      </c>
      <c r="AO42" s="8"/>
      <c r="AP42" s="8" t="s">
        <v>470</v>
      </c>
    </row>
    <row r="43" spans="1:42" ht="34.5" customHeight="1">
      <c r="A43" s="18">
        <v>35</v>
      </c>
      <c r="B43" s="10" t="s">
        <v>296</v>
      </c>
      <c r="C43" s="11" t="s">
        <v>298</v>
      </c>
      <c r="D43" s="25" t="s">
        <v>51</v>
      </c>
      <c r="E43" s="11" t="s">
        <v>426</v>
      </c>
      <c r="F43" s="11" t="s">
        <v>76</v>
      </c>
      <c r="G43" s="44" t="s">
        <v>188</v>
      </c>
      <c r="H43" s="44" t="s">
        <v>632</v>
      </c>
      <c r="I43" s="56" t="s">
        <v>297</v>
      </c>
      <c r="J43" s="13" t="s">
        <v>189</v>
      </c>
      <c r="K43" s="13" t="s">
        <v>189</v>
      </c>
      <c r="L43" s="68">
        <v>800</v>
      </c>
      <c r="M43" s="68">
        <f t="shared" si="0"/>
        <v>7.5829383886255926</v>
      </c>
      <c r="N43" s="119"/>
      <c r="O43" s="119"/>
      <c r="P43" s="119"/>
      <c r="Q43" s="119"/>
      <c r="R43" s="119"/>
      <c r="S43" s="119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>
        <f t="shared" si="1"/>
        <v>0</v>
      </c>
      <c r="AG43" s="9" t="s">
        <v>118</v>
      </c>
      <c r="AH43" s="9" t="s">
        <v>109</v>
      </c>
      <c r="AI43" s="9" t="s">
        <v>461</v>
      </c>
      <c r="AJ43" s="9" t="s">
        <v>453</v>
      </c>
      <c r="AK43" s="9" t="s">
        <v>604</v>
      </c>
      <c r="AL43" s="9" t="s">
        <v>296</v>
      </c>
      <c r="AM43" s="9" t="s">
        <v>422</v>
      </c>
      <c r="AN43" s="8" t="s">
        <v>199</v>
      </c>
      <c r="AO43" s="8"/>
      <c r="AP43" s="8" t="s">
        <v>470</v>
      </c>
    </row>
    <row r="44" spans="1:42" ht="34.5" customHeight="1">
      <c r="A44" s="18">
        <v>36</v>
      </c>
      <c r="B44" s="10" t="s">
        <v>296</v>
      </c>
      <c r="C44" s="11" t="s">
        <v>298</v>
      </c>
      <c r="D44" s="25" t="s">
        <v>52</v>
      </c>
      <c r="E44" s="11" t="s">
        <v>428</v>
      </c>
      <c r="F44" s="11" t="s">
        <v>76</v>
      </c>
      <c r="G44" s="44" t="s">
        <v>188</v>
      </c>
      <c r="H44" s="44" t="s">
        <v>556</v>
      </c>
      <c r="I44" s="56" t="s">
        <v>297</v>
      </c>
      <c r="J44" s="13" t="s">
        <v>189</v>
      </c>
      <c r="K44" s="13" t="s">
        <v>189</v>
      </c>
      <c r="L44" s="68">
        <v>200</v>
      </c>
      <c r="M44" s="68">
        <f t="shared" si="0"/>
        <v>1.8957345971563981</v>
      </c>
      <c r="N44" s="119"/>
      <c r="O44" s="119"/>
      <c r="P44" s="119"/>
      <c r="Q44" s="119"/>
      <c r="R44" s="119"/>
      <c r="S44" s="119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>
        <f t="shared" si="1"/>
        <v>0</v>
      </c>
      <c r="AG44" s="9" t="s">
        <v>118</v>
      </c>
      <c r="AH44" s="9" t="s">
        <v>109</v>
      </c>
      <c r="AI44" s="9" t="s">
        <v>461</v>
      </c>
      <c r="AJ44" s="9" t="s">
        <v>453</v>
      </c>
      <c r="AK44" s="9" t="s">
        <v>604</v>
      </c>
      <c r="AL44" s="9" t="s">
        <v>296</v>
      </c>
      <c r="AM44" s="9" t="s">
        <v>422</v>
      </c>
      <c r="AN44" s="8" t="s">
        <v>199</v>
      </c>
      <c r="AO44" s="8"/>
      <c r="AP44" s="8" t="s">
        <v>470</v>
      </c>
    </row>
    <row r="45" spans="1:42" ht="34.5" customHeight="1">
      <c r="A45" s="18">
        <v>37</v>
      </c>
      <c r="B45" s="10" t="s">
        <v>296</v>
      </c>
      <c r="C45" s="11" t="s">
        <v>298</v>
      </c>
      <c r="D45" s="25" t="s">
        <v>259</v>
      </c>
      <c r="E45" s="11" t="s">
        <v>258</v>
      </c>
      <c r="F45" s="11" t="s">
        <v>76</v>
      </c>
      <c r="G45" s="44" t="s">
        <v>188</v>
      </c>
      <c r="H45" s="44" t="s">
        <v>633</v>
      </c>
      <c r="I45" s="56" t="s">
        <v>297</v>
      </c>
      <c r="J45" s="13" t="s">
        <v>189</v>
      </c>
      <c r="K45" s="13" t="s">
        <v>189</v>
      </c>
      <c r="L45" s="68">
        <v>300</v>
      </c>
      <c r="M45" s="68">
        <f t="shared" si="0"/>
        <v>2.843601895734597</v>
      </c>
      <c r="N45" s="119"/>
      <c r="O45" s="119"/>
      <c r="P45" s="119"/>
      <c r="Q45" s="119"/>
      <c r="R45" s="119"/>
      <c r="S45" s="119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>
        <f t="shared" si="1"/>
        <v>0</v>
      </c>
      <c r="AG45" s="9" t="s">
        <v>118</v>
      </c>
      <c r="AH45" s="9" t="s">
        <v>109</v>
      </c>
      <c r="AI45" s="9" t="s">
        <v>461</v>
      </c>
      <c r="AJ45" s="9" t="s">
        <v>453</v>
      </c>
      <c r="AK45" s="9" t="s">
        <v>604</v>
      </c>
      <c r="AL45" s="9" t="s">
        <v>296</v>
      </c>
      <c r="AM45" s="9" t="s">
        <v>422</v>
      </c>
      <c r="AN45" s="8" t="s">
        <v>199</v>
      </c>
      <c r="AO45" s="8"/>
      <c r="AP45" s="8" t="s">
        <v>470</v>
      </c>
    </row>
    <row r="46" spans="1:42" ht="34.5" customHeight="1">
      <c r="A46" s="18">
        <v>38</v>
      </c>
      <c r="B46" s="10" t="s">
        <v>296</v>
      </c>
      <c r="C46" s="11" t="s">
        <v>298</v>
      </c>
      <c r="D46" s="25" t="s">
        <v>488</v>
      </c>
      <c r="E46" s="11" t="s">
        <v>485</v>
      </c>
      <c r="F46" s="11" t="s">
        <v>76</v>
      </c>
      <c r="G46" s="44" t="s">
        <v>188</v>
      </c>
      <c r="H46" s="44" t="s">
        <v>634</v>
      </c>
      <c r="I46" s="56" t="s">
        <v>297</v>
      </c>
      <c r="J46" s="13" t="s">
        <v>189</v>
      </c>
      <c r="K46" s="13" t="s">
        <v>189</v>
      </c>
      <c r="L46" s="92" t="s">
        <v>709</v>
      </c>
      <c r="M46" s="92" t="s">
        <v>710</v>
      </c>
      <c r="N46" s="111">
        <v>8827433.95</v>
      </c>
      <c r="O46" s="111">
        <v>1316383.59</v>
      </c>
      <c r="P46" s="111">
        <v>10143817.54</v>
      </c>
      <c r="Q46" s="111">
        <v>929677351.65</v>
      </c>
      <c r="R46" s="111">
        <v>138719327.62</v>
      </c>
      <c r="S46" s="111">
        <v>1068396679.27</v>
      </c>
      <c r="T46" s="68">
        <v>1</v>
      </c>
      <c r="U46" s="68">
        <v>2</v>
      </c>
      <c r="V46" s="68">
        <v>3</v>
      </c>
      <c r="W46" s="68">
        <v>5</v>
      </c>
      <c r="X46" s="68">
        <v>2</v>
      </c>
      <c r="Y46" s="68">
        <v>2</v>
      </c>
      <c r="Z46" s="68">
        <v>4</v>
      </c>
      <c r="AA46" s="68">
        <v>5</v>
      </c>
      <c r="AB46" s="68">
        <v>3</v>
      </c>
      <c r="AC46" s="68">
        <v>3</v>
      </c>
      <c r="AD46" s="68">
        <v>4</v>
      </c>
      <c r="AE46" s="68">
        <v>5</v>
      </c>
      <c r="AF46" s="68">
        <f t="shared" si="1"/>
        <v>8827448.95</v>
      </c>
      <c r="AG46" s="9" t="s">
        <v>118</v>
      </c>
      <c r="AH46" s="9" t="s">
        <v>109</v>
      </c>
      <c r="AI46" s="9" t="s">
        <v>461</v>
      </c>
      <c r="AJ46" s="9" t="s">
        <v>453</v>
      </c>
      <c r="AK46" s="9" t="s">
        <v>604</v>
      </c>
      <c r="AL46" s="9" t="s">
        <v>296</v>
      </c>
      <c r="AM46" s="9" t="s">
        <v>422</v>
      </c>
      <c r="AN46" s="8" t="s">
        <v>199</v>
      </c>
      <c r="AO46" s="8"/>
      <c r="AP46" s="8"/>
    </row>
    <row r="47" spans="1:42" ht="34.5" customHeight="1">
      <c r="A47" s="18">
        <v>39</v>
      </c>
      <c r="B47" s="10" t="s">
        <v>296</v>
      </c>
      <c r="C47" s="11" t="s">
        <v>298</v>
      </c>
      <c r="D47" s="25" t="s">
        <v>111</v>
      </c>
      <c r="E47" s="11" t="s">
        <v>667</v>
      </c>
      <c r="F47" s="11" t="s">
        <v>76</v>
      </c>
      <c r="G47" s="44" t="s">
        <v>268</v>
      </c>
      <c r="H47" s="44" t="s">
        <v>551</v>
      </c>
      <c r="I47" s="9" t="s">
        <v>297</v>
      </c>
      <c r="J47" s="13">
        <v>48.55</v>
      </c>
      <c r="K47" s="13">
        <v>48.55</v>
      </c>
      <c r="L47" s="68">
        <v>160</v>
      </c>
      <c r="M47" s="68">
        <f aca="true" t="shared" si="2" ref="M47:M53">L47/105.5</f>
        <v>1.5165876777251184</v>
      </c>
      <c r="N47" s="119"/>
      <c r="O47" s="119"/>
      <c r="P47" s="119"/>
      <c r="Q47" s="119"/>
      <c r="R47" s="119"/>
      <c r="S47" s="119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>
        <f t="shared" si="1"/>
        <v>0</v>
      </c>
      <c r="AG47" s="9" t="s">
        <v>118</v>
      </c>
      <c r="AH47" s="9" t="s">
        <v>109</v>
      </c>
      <c r="AI47" s="9" t="s">
        <v>461</v>
      </c>
      <c r="AJ47" s="9" t="s">
        <v>453</v>
      </c>
      <c r="AK47" s="9" t="s">
        <v>604</v>
      </c>
      <c r="AL47" s="9" t="s">
        <v>296</v>
      </c>
      <c r="AM47" s="9" t="s">
        <v>422</v>
      </c>
      <c r="AN47" s="8" t="s">
        <v>199</v>
      </c>
      <c r="AO47" s="8"/>
      <c r="AP47" s="8" t="s">
        <v>470</v>
      </c>
    </row>
    <row r="48" spans="1:42" ht="34.5" customHeight="1">
      <c r="A48" s="18">
        <v>40</v>
      </c>
      <c r="B48" s="10" t="s">
        <v>296</v>
      </c>
      <c r="C48" s="11" t="s">
        <v>298</v>
      </c>
      <c r="D48" s="25" t="s">
        <v>112</v>
      </c>
      <c r="E48" s="11" t="s">
        <v>668</v>
      </c>
      <c r="F48" s="11" t="s">
        <v>76</v>
      </c>
      <c r="G48" s="44" t="s">
        <v>268</v>
      </c>
      <c r="H48" s="44" t="s">
        <v>551</v>
      </c>
      <c r="I48" s="9" t="s">
        <v>297</v>
      </c>
      <c r="J48" s="13">
        <v>34.09</v>
      </c>
      <c r="K48" s="13">
        <v>34.09</v>
      </c>
      <c r="L48" s="68">
        <v>690</v>
      </c>
      <c r="M48" s="68">
        <f t="shared" si="2"/>
        <v>6.540284360189573</v>
      </c>
      <c r="N48" s="119"/>
      <c r="O48" s="119"/>
      <c r="P48" s="119"/>
      <c r="Q48" s="119"/>
      <c r="R48" s="119"/>
      <c r="S48" s="119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>
        <f t="shared" si="1"/>
        <v>0</v>
      </c>
      <c r="AG48" s="9" t="s">
        <v>118</v>
      </c>
      <c r="AH48" s="9" t="s">
        <v>109</v>
      </c>
      <c r="AI48" s="9" t="s">
        <v>461</v>
      </c>
      <c r="AJ48" s="9" t="s">
        <v>453</v>
      </c>
      <c r="AK48" s="9" t="s">
        <v>604</v>
      </c>
      <c r="AL48" s="9" t="s">
        <v>296</v>
      </c>
      <c r="AM48" s="9" t="s">
        <v>422</v>
      </c>
      <c r="AN48" s="8" t="s">
        <v>199</v>
      </c>
      <c r="AO48" s="8"/>
      <c r="AP48" s="8" t="s">
        <v>470</v>
      </c>
    </row>
    <row r="49" spans="1:42" ht="45" customHeight="1">
      <c r="A49" s="18">
        <v>41</v>
      </c>
      <c r="B49" s="10" t="s">
        <v>296</v>
      </c>
      <c r="C49" s="11" t="s">
        <v>298</v>
      </c>
      <c r="D49" s="25" t="s">
        <v>113</v>
      </c>
      <c r="E49" s="11" t="s">
        <v>669</v>
      </c>
      <c r="F49" s="11" t="s">
        <v>76</v>
      </c>
      <c r="G49" s="44" t="s">
        <v>268</v>
      </c>
      <c r="H49" s="44" t="s">
        <v>551</v>
      </c>
      <c r="I49" s="9" t="s">
        <v>297</v>
      </c>
      <c r="J49" s="13">
        <v>18.5</v>
      </c>
      <c r="K49" s="13">
        <v>24.86</v>
      </c>
      <c r="L49" s="68">
        <v>200</v>
      </c>
      <c r="M49" s="68">
        <f t="shared" si="2"/>
        <v>1.8957345971563981</v>
      </c>
      <c r="N49" s="119"/>
      <c r="O49" s="119"/>
      <c r="P49" s="119"/>
      <c r="Q49" s="119"/>
      <c r="R49" s="119"/>
      <c r="S49" s="119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>
        <f t="shared" si="1"/>
        <v>0</v>
      </c>
      <c r="AG49" s="9" t="s">
        <v>118</v>
      </c>
      <c r="AH49" s="9" t="s">
        <v>109</v>
      </c>
      <c r="AI49" s="9" t="s">
        <v>461</v>
      </c>
      <c r="AJ49" s="9" t="s">
        <v>453</v>
      </c>
      <c r="AK49" s="9" t="s">
        <v>604</v>
      </c>
      <c r="AL49" s="9" t="s">
        <v>296</v>
      </c>
      <c r="AM49" s="9" t="s">
        <v>422</v>
      </c>
      <c r="AN49" s="8" t="s">
        <v>199</v>
      </c>
      <c r="AO49" s="8"/>
      <c r="AP49" s="8" t="s">
        <v>470</v>
      </c>
    </row>
    <row r="50" spans="1:42" ht="34.5" customHeight="1">
      <c r="A50" s="18">
        <v>42</v>
      </c>
      <c r="B50" s="10" t="s">
        <v>296</v>
      </c>
      <c r="C50" s="11" t="s">
        <v>298</v>
      </c>
      <c r="D50" s="25" t="s">
        <v>114</v>
      </c>
      <c r="E50" s="11" t="s">
        <v>670</v>
      </c>
      <c r="F50" s="11" t="s">
        <v>76</v>
      </c>
      <c r="G50" s="44" t="s">
        <v>268</v>
      </c>
      <c r="H50" s="44" t="s">
        <v>551</v>
      </c>
      <c r="I50" s="9" t="s">
        <v>297</v>
      </c>
      <c r="J50" s="13">
        <v>24.88</v>
      </c>
      <c r="K50" s="13">
        <v>28.66</v>
      </c>
      <c r="L50" s="68">
        <v>26</v>
      </c>
      <c r="M50" s="68">
        <f t="shared" si="2"/>
        <v>0.24644549763033174</v>
      </c>
      <c r="N50" s="119"/>
      <c r="O50" s="119"/>
      <c r="P50" s="119"/>
      <c r="Q50" s="119"/>
      <c r="R50" s="119"/>
      <c r="S50" s="119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>
        <f t="shared" si="1"/>
        <v>0</v>
      </c>
      <c r="AG50" s="9" t="s">
        <v>118</v>
      </c>
      <c r="AH50" s="9" t="s">
        <v>109</v>
      </c>
      <c r="AI50" s="9" t="s">
        <v>461</v>
      </c>
      <c r="AJ50" s="9" t="s">
        <v>453</v>
      </c>
      <c r="AK50" s="9" t="s">
        <v>604</v>
      </c>
      <c r="AL50" s="9" t="s">
        <v>296</v>
      </c>
      <c r="AM50" s="9" t="s">
        <v>422</v>
      </c>
      <c r="AN50" s="8" t="s">
        <v>199</v>
      </c>
      <c r="AO50" s="8"/>
      <c r="AP50" s="8" t="s">
        <v>470</v>
      </c>
    </row>
    <row r="51" spans="1:42" ht="34.5" customHeight="1">
      <c r="A51" s="18">
        <v>43</v>
      </c>
      <c r="B51" s="10" t="s">
        <v>296</v>
      </c>
      <c r="C51" s="11" t="s">
        <v>298</v>
      </c>
      <c r="D51" s="25" t="s">
        <v>115</v>
      </c>
      <c r="E51" s="11" t="s">
        <v>671</v>
      </c>
      <c r="F51" s="11" t="s">
        <v>76</v>
      </c>
      <c r="G51" s="44" t="s">
        <v>268</v>
      </c>
      <c r="H51" s="44" t="s">
        <v>551</v>
      </c>
      <c r="I51" s="9" t="s">
        <v>297</v>
      </c>
      <c r="J51" s="13">
        <v>22.868</v>
      </c>
      <c r="K51" s="13">
        <v>38.01</v>
      </c>
      <c r="L51" s="68">
        <v>0</v>
      </c>
      <c r="M51" s="68">
        <f t="shared" si="2"/>
        <v>0</v>
      </c>
      <c r="N51" s="119"/>
      <c r="O51" s="119"/>
      <c r="P51" s="119"/>
      <c r="Q51" s="119"/>
      <c r="R51" s="119"/>
      <c r="S51" s="119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>
        <f t="shared" si="1"/>
        <v>0</v>
      </c>
      <c r="AG51" s="9" t="s">
        <v>118</v>
      </c>
      <c r="AH51" s="9" t="s">
        <v>109</v>
      </c>
      <c r="AI51" s="9" t="s">
        <v>461</v>
      </c>
      <c r="AJ51" s="9" t="s">
        <v>453</v>
      </c>
      <c r="AK51" s="9" t="s">
        <v>604</v>
      </c>
      <c r="AL51" s="9" t="s">
        <v>296</v>
      </c>
      <c r="AM51" s="9" t="s">
        <v>422</v>
      </c>
      <c r="AN51" s="8" t="s">
        <v>199</v>
      </c>
      <c r="AO51" s="8"/>
      <c r="AP51" s="8" t="s">
        <v>470</v>
      </c>
    </row>
    <row r="52" spans="1:42" ht="34.5" customHeight="1">
      <c r="A52" s="18">
        <v>44</v>
      </c>
      <c r="B52" s="10" t="s">
        <v>296</v>
      </c>
      <c r="C52" s="11" t="s">
        <v>298</v>
      </c>
      <c r="D52" s="25" t="s">
        <v>116</v>
      </c>
      <c r="E52" s="11" t="s">
        <v>672</v>
      </c>
      <c r="F52" s="11" t="s">
        <v>76</v>
      </c>
      <c r="G52" s="44" t="s">
        <v>268</v>
      </c>
      <c r="H52" s="44" t="s">
        <v>551</v>
      </c>
      <c r="I52" s="9" t="s">
        <v>297</v>
      </c>
      <c r="J52" s="13">
        <v>26.66</v>
      </c>
      <c r="K52" s="13">
        <v>26.66</v>
      </c>
      <c r="L52" s="68">
        <v>0</v>
      </c>
      <c r="M52" s="68">
        <f t="shared" si="2"/>
        <v>0</v>
      </c>
      <c r="N52" s="119"/>
      <c r="O52" s="119"/>
      <c r="P52" s="119"/>
      <c r="Q52" s="119"/>
      <c r="R52" s="119"/>
      <c r="S52" s="119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>
        <f t="shared" si="1"/>
        <v>0</v>
      </c>
      <c r="AG52" s="9" t="s">
        <v>118</v>
      </c>
      <c r="AH52" s="9" t="s">
        <v>109</v>
      </c>
      <c r="AI52" s="9" t="s">
        <v>461</v>
      </c>
      <c r="AJ52" s="9" t="s">
        <v>453</v>
      </c>
      <c r="AK52" s="9" t="s">
        <v>604</v>
      </c>
      <c r="AL52" s="9" t="s">
        <v>296</v>
      </c>
      <c r="AM52" s="9" t="s">
        <v>422</v>
      </c>
      <c r="AN52" s="8" t="s">
        <v>199</v>
      </c>
      <c r="AO52" s="8"/>
      <c r="AP52" s="8" t="s">
        <v>470</v>
      </c>
    </row>
    <row r="53" spans="1:42" ht="34.5" customHeight="1">
      <c r="A53" s="18">
        <v>45</v>
      </c>
      <c r="B53" s="10" t="s">
        <v>296</v>
      </c>
      <c r="C53" s="11" t="s">
        <v>298</v>
      </c>
      <c r="D53" s="25" t="s">
        <v>0</v>
      </c>
      <c r="E53" s="11" t="s">
        <v>673</v>
      </c>
      <c r="F53" s="11" t="s">
        <v>76</v>
      </c>
      <c r="G53" s="44" t="s">
        <v>268</v>
      </c>
      <c r="H53" s="44" t="s">
        <v>551</v>
      </c>
      <c r="I53" s="9" t="s">
        <v>297</v>
      </c>
      <c r="J53" s="13">
        <v>11.23</v>
      </c>
      <c r="K53" s="13">
        <v>11.23</v>
      </c>
      <c r="L53" s="68">
        <v>0</v>
      </c>
      <c r="M53" s="68">
        <f t="shared" si="2"/>
        <v>0</v>
      </c>
      <c r="N53" s="119"/>
      <c r="O53" s="119"/>
      <c r="P53" s="119"/>
      <c r="Q53" s="119"/>
      <c r="R53" s="119"/>
      <c r="S53" s="119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>
        <f t="shared" si="1"/>
        <v>0</v>
      </c>
      <c r="AG53" s="9" t="s">
        <v>118</v>
      </c>
      <c r="AH53" s="9" t="s">
        <v>109</v>
      </c>
      <c r="AI53" s="9" t="s">
        <v>461</v>
      </c>
      <c r="AJ53" s="9" t="s">
        <v>453</v>
      </c>
      <c r="AK53" s="9" t="s">
        <v>604</v>
      </c>
      <c r="AL53" s="9" t="s">
        <v>296</v>
      </c>
      <c r="AM53" s="9" t="s">
        <v>422</v>
      </c>
      <c r="AN53" s="8" t="s">
        <v>199</v>
      </c>
      <c r="AO53" s="8"/>
      <c r="AP53" s="8"/>
    </row>
    <row r="54" spans="1:42" ht="34.5" customHeight="1">
      <c r="A54" s="18">
        <v>46</v>
      </c>
      <c r="B54" s="10" t="s">
        <v>296</v>
      </c>
      <c r="C54" s="11" t="s">
        <v>298</v>
      </c>
      <c r="D54" s="25" t="s">
        <v>483</v>
      </c>
      <c r="E54" s="11" t="s">
        <v>484</v>
      </c>
      <c r="F54" s="11" t="s">
        <v>76</v>
      </c>
      <c r="G54" s="44" t="s">
        <v>268</v>
      </c>
      <c r="H54" s="44" t="s">
        <v>551</v>
      </c>
      <c r="I54" s="9" t="s">
        <v>297</v>
      </c>
      <c r="J54" s="13" t="s">
        <v>571</v>
      </c>
      <c r="K54" s="13" t="s">
        <v>571</v>
      </c>
      <c r="L54" s="92" t="s">
        <v>711</v>
      </c>
      <c r="M54" s="92" t="s">
        <v>712</v>
      </c>
      <c r="N54" s="111">
        <v>1728781.51</v>
      </c>
      <c r="O54" s="111">
        <v>1795657.64</v>
      </c>
      <c r="P54" s="111">
        <v>3524439.15</v>
      </c>
      <c r="Q54" s="111">
        <v>182071224.8</v>
      </c>
      <c r="R54" s="111">
        <v>189149185.8</v>
      </c>
      <c r="S54" s="111">
        <v>371220410.6</v>
      </c>
      <c r="T54" s="68">
        <v>1</v>
      </c>
      <c r="U54" s="68">
        <v>1</v>
      </c>
      <c r="V54" s="68">
        <v>2</v>
      </c>
      <c r="W54" s="68">
        <v>1</v>
      </c>
      <c r="X54" s="68">
        <v>1</v>
      </c>
      <c r="Y54" s="68">
        <v>1</v>
      </c>
      <c r="Z54" s="68">
        <v>2</v>
      </c>
      <c r="AA54" s="68">
        <v>1</v>
      </c>
      <c r="AB54" s="68">
        <v>0</v>
      </c>
      <c r="AC54" s="68">
        <v>0</v>
      </c>
      <c r="AD54" s="68">
        <v>0</v>
      </c>
      <c r="AE54" s="68">
        <v>1</v>
      </c>
      <c r="AF54" s="68">
        <f t="shared" si="1"/>
        <v>1728784.51</v>
      </c>
      <c r="AG54" s="9" t="s">
        <v>118</v>
      </c>
      <c r="AH54" s="9" t="s">
        <v>109</v>
      </c>
      <c r="AI54" s="9" t="s">
        <v>461</v>
      </c>
      <c r="AJ54" s="9" t="s">
        <v>453</v>
      </c>
      <c r="AK54" s="9" t="s">
        <v>604</v>
      </c>
      <c r="AL54" s="9" t="s">
        <v>296</v>
      </c>
      <c r="AM54" s="9" t="s">
        <v>422</v>
      </c>
      <c r="AN54" s="8" t="s">
        <v>199</v>
      </c>
      <c r="AO54" s="8"/>
      <c r="AP54" s="8"/>
    </row>
    <row r="55" spans="1:42" ht="34.5" customHeight="1">
      <c r="A55" s="18">
        <v>47</v>
      </c>
      <c r="B55" s="10" t="s">
        <v>296</v>
      </c>
      <c r="C55" s="11" t="s">
        <v>298</v>
      </c>
      <c r="D55" s="25" t="s">
        <v>365</v>
      </c>
      <c r="E55" s="11" t="s">
        <v>373</v>
      </c>
      <c r="F55" s="11" t="s">
        <v>76</v>
      </c>
      <c r="G55" s="44" t="s">
        <v>330</v>
      </c>
      <c r="H55" s="44" t="s">
        <v>552</v>
      </c>
      <c r="I55" s="9" t="s">
        <v>297</v>
      </c>
      <c r="J55" s="9">
        <v>24.11</v>
      </c>
      <c r="K55" s="9">
        <v>24.11</v>
      </c>
      <c r="L55" s="68">
        <v>338</v>
      </c>
      <c r="M55" s="68">
        <f aca="true" t="shared" si="3" ref="M55:M62">L55/105.5</f>
        <v>3.203791469194313</v>
      </c>
      <c r="N55" s="119"/>
      <c r="O55" s="119"/>
      <c r="P55" s="119"/>
      <c r="Q55" s="119"/>
      <c r="R55" s="119"/>
      <c r="S55" s="119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>
        <f t="shared" si="1"/>
        <v>0</v>
      </c>
      <c r="AG55" s="9" t="s">
        <v>118</v>
      </c>
      <c r="AH55" s="9" t="s">
        <v>109</v>
      </c>
      <c r="AI55" s="9" t="s">
        <v>461</v>
      </c>
      <c r="AJ55" s="9" t="s">
        <v>453</v>
      </c>
      <c r="AK55" s="9" t="s">
        <v>236</v>
      </c>
      <c r="AL55" s="9" t="s">
        <v>296</v>
      </c>
      <c r="AM55" s="9" t="s">
        <v>422</v>
      </c>
      <c r="AN55" s="8" t="s">
        <v>199</v>
      </c>
      <c r="AO55" s="8"/>
      <c r="AP55" s="8" t="s">
        <v>470</v>
      </c>
    </row>
    <row r="56" spans="1:42" ht="34.5" customHeight="1">
      <c r="A56" s="18">
        <v>48</v>
      </c>
      <c r="B56" s="10" t="s">
        <v>296</v>
      </c>
      <c r="C56" s="11" t="s">
        <v>298</v>
      </c>
      <c r="D56" s="25" t="s">
        <v>366</v>
      </c>
      <c r="E56" s="11" t="s">
        <v>374</v>
      </c>
      <c r="F56" s="11" t="s">
        <v>76</v>
      </c>
      <c r="G56" s="44" t="s">
        <v>330</v>
      </c>
      <c r="H56" s="44" t="s">
        <v>552</v>
      </c>
      <c r="I56" s="9" t="s">
        <v>297</v>
      </c>
      <c r="J56" s="9">
        <v>8.89</v>
      </c>
      <c r="K56" s="9">
        <v>8.89</v>
      </c>
      <c r="L56" s="68">
        <v>330</v>
      </c>
      <c r="M56" s="68">
        <f t="shared" si="3"/>
        <v>3.1279620853080567</v>
      </c>
      <c r="N56" s="119"/>
      <c r="O56" s="119"/>
      <c r="P56" s="119"/>
      <c r="Q56" s="119"/>
      <c r="R56" s="119"/>
      <c r="S56" s="119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>
        <f t="shared" si="1"/>
        <v>0</v>
      </c>
      <c r="AG56" s="9" t="s">
        <v>118</v>
      </c>
      <c r="AH56" s="9" t="s">
        <v>109</v>
      </c>
      <c r="AI56" s="9" t="s">
        <v>461</v>
      </c>
      <c r="AJ56" s="9" t="s">
        <v>453</v>
      </c>
      <c r="AK56" s="9" t="s">
        <v>236</v>
      </c>
      <c r="AL56" s="9" t="s">
        <v>296</v>
      </c>
      <c r="AM56" s="9" t="s">
        <v>422</v>
      </c>
      <c r="AN56" s="8" t="s">
        <v>199</v>
      </c>
      <c r="AO56" s="8"/>
      <c r="AP56" s="8" t="s">
        <v>470</v>
      </c>
    </row>
    <row r="57" spans="1:42" ht="34.5" customHeight="1">
      <c r="A57" s="18">
        <v>49</v>
      </c>
      <c r="B57" s="10" t="s">
        <v>296</v>
      </c>
      <c r="C57" s="11" t="s">
        <v>298</v>
      </c>
      <c r="D57" s="25" t="s">
        <v>367</v>
      </c>
      <c r="E57" s="11" t="s">
        <v>375</v>
      </c>
      <c r="F57" s="11" t="s">
        <v>76</v>
      </c>
      <c r="G57" s="44" t="s">
        <v>330</v>
      </c>
      <c r="H57" s="44" t="s">
        <v>552</v>
      </c>
      <c r="I57" s="9" t="s">
        <v>297</v>
      </c>
      <c r="J57" s="9">
        <v>24.5</v>
      </c>
      <c r="K57" s="9">
        <v>24.5</v>
      </c>
      <c r="L57" s="68">
        <v>800</v>
      </c>
      <c r="M57" s="68">
        <f t="shared" si="3"/>
        <v>7.5829383886255926</v>
      </c>
      <c r="N57" s="119"/>
      <c r="O57" s="119"/>
      <c r="P57" s="119"/>
      <c r="Q57" s="119"/>
      <c r="R57" s="119"/>
      <c r="S57" s="119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>
        <f t="shared" si="1"/>
        <v>0</v>
      </c>
      <c r="AG57" s="9" t="s">
        <v>118</v>
      </c>
      <c r="AH57" s="9" t="s">
        <v>109</v>
      </c>
      <c r="AI57" s="9" t="s">
        <v>461</v>
      </c>
      <c r="AJ57" s="9" t="s">
        <v>453</v>
      </c>
      <c r="AK57" s="9" t="s">
        <v>236</v>
      </c>
      <c r="AL57" s="9" t="s">
        <v>296</v>
      </c>
      <c r="AM57" s="9" t="s">
        <v>422</v>
      </c>
      <c r="AN57" s="8" t="s">
        <v>199</v>
      </c>
      <c r="AO57" s="8"/>
      <c r="AP57" s="8" t="s">
        <v>470</v>
      </c>
    </row>
    <row r="58" spans="1:42" ht="34.5" customHeight="1">
      <c r="A58" s="18">
        <v>50</v>
      </c>
      <c r="B58" s="10" t="s">
        <v>296</v>
      </c>
      <c r="C58" s="11" t="s">
        <v>298</v>
      </c>
      <c r="D58" s="25" t="s">
        <v>368</v>
      </c>
      <c r="E58" s="11" t="s">
        <v>376</v>
      </c>
      <c r="F58" s="11" t="s">
        <v>76</v>
      </c>
      <c r="G58" s="44" t="s">
        <v>330</v>
      </c>
      <c r="H58" s="44" t="s">
        <v>552</v>
      </c>
      <c r="I58" s="9" t="s">
        <v>297</v>
      </c>
      <c r="J58" s="9">
        <v>24.55</v>
      </c>
      <c r="K58" s="9">
        <v>24.55</v>
      </c>
      <c r="L58" s="68">
        <v>750</v>
      </c>
      <c r="M58" s="68">
        <f t="shared" si="3"/>
        <v>7.109004739336493</v>
      </c>
      <c r="N58" s="119"/>
      <c r="O58" s="119"/>
      <c r="P58" s="119"/>
      <c r="Q58" s="119"/>
      <c r="R58" s="119"/>
      <c r="S58" s="119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>
        <f t="shared" si="1"/>
        <v>0</v>
      </c>
      <c r="AG58" s="9" t="s">
        <v>118</v>
      </c>
      <c r="AH58" s="9" t="s">
        <v>109</v>
      </c>
      <c r="AI58" s="9" t="s">
        <v>461</v>
      </c>
      <c r="AJ58" s="9" t="s">
        <v>453</v>
      </c>
      <c r="AK58" s="9" t="s">
        <v>236</v>
      </c>
      <c r="AL58" s="9" t="s">
        <v>296</v>
      </c>
      <c r="AM58" s="9" t="s">
        <v>422</v>
      </c>
      <c r="AN58" s="8" t="s">
        <v>199</v>
      </c>
      <c r="AO58" s="8"/>
      <c r="AP58" s="8" t="s">
        <v>470</v>
      </c>
    </row>
    <row r="59" spans="1:42" ht="34.5" customHeight="1">
      <c r="A59" s="18">
        <v>51</v>
      </c>
      <c r="B59" s="10" t="s">
        <v>296</v>
      </c>
      <c r="C59" s="11" t="s">
        <v>298</v>
      </c>
      <c r="D59" s="25" t="s">
        <v>369</v>
      </c>
      <c r="E59" s="11" t="s">
        <v>377</v>
      </c>
      <c r="F59" s="11" t="s">
        <v>76</v>
      </c>
      <c r="G59" s="44" t="s">
        <v>330</v>
      </c>
      <c r="H59" s="44" t="s">
        <v>552</v>
      </c>
      <c r="I59" s="9" t="s">
        <v>297</v>
      </c>
      <c r="J59" s="9">
        <v>21.91</v>
      </c>
      <c r="K59" s="9">
        <v>21.91</v>
      </c>
      <c r="L59" s="68">
        <v>800</v>
      </c>
      <c r="M59" s="68">
        <f t="shared" si="3"/>
        <v>7.5829383886255926</v>
      </c>
      <c r="N59" s="119"/>
      <c r="O59" s="119"/>
      <c r="P59" s="119"/>
      <c r="Q59" s="119"/>
      <c r="R59" s="119"/>
      <c r="S59" s="119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>
        <f t="shared" si="1"/>
        <v>0</v>
      </c>
      <c r="AG59" s="9" t="s">
        <v>118</v>
      </c>
      <c r="AH59" s="9" t="s">
        <v>109</v>
      </c>
      <c r="AI59" s="9" t="s">
        <v>461</v>
      </c>
      <c r="AJ59" s="9" t="s">
        <v>453</v>
      </c>
      <c r="AK59" s="9" t="s">
        <v>236</v>
      </c>
      <c r="AL59" s="9" t="s">
        <v>296</v>
      </c>
      <c r="AM59" s="9" t="s">
        <v>422</v>
      </c>
      <c r="AN59" s="8" t="s">
        <v>199</v>
      </c>
      <c r="AO59" s="8"/>
      <c r="AP59" s="8" t="s">
        <v>470</v>
      </c>
    </row>
    <row r="60" spans="1:42" ht="34.5" customHeight="1">
      <c r="A60" s="18">
        <v>52</v>
      </c>
      <c r="B60" s="10" t="s">
        <v>296</v>
      </c>
      <c r="C60" s="11" t="s">
        <v>298</v>
      </c>
      <c r="D60" s="25" t="s">
        <v>370</v>
      </c>
      <c r="E60" s="11" t="s">
        <v>378</v>
      </c>
      <c r="F60" s="11" t="s">
        <v>76</v>
      </c>
      <c r="G60" s="44" t="s">
        <v>330</v>
      </c>
      <c r="H60" s="44" t="s">
        <v>552</v>
      </c>
      <c r="I60" s="9" t="s">
        <v>297</v>
      </c>
      <c r="J60" s="9">
        <v>30.93</v>
      </c>
      <c r="K60" s="9">
        <v>30.93</v>
      </c>
      <c r="L60" s="68">
        <v>440</v>
      </c>
      <c r="M60" s="68">
        <f t="shared" si="3"/>
        <v>4.170616113744076</v>
      </c>
      <c r="N60" s="119"/>
      <c r="O60" s="119"/>
      <c r="P60" s="119"/>
      <c r="Q60" s="119"/>
      <c r="R60" s="119"/>
      <c r="S60" s="119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>
        <f t="shared" si="1"/>
        <v>0</v>
      </c>
      <c r="AG60" s="9" t="s">
        <v>118</v>
      </c>
      <c r="AH60" s="9" t="s">
        <v>109</v>
      </c>
      <c r="AI60" s="9" t="s">
        <v>461</v>
      </c>
      <c r="AJ60" s="9" t="s">
        <v>453</v>
      </c>
      <c r="AK60" s="9" t="s">
        <v>236</v>
      </c>
      <c r="AL60" s="9" t="s">
        <v>296</v>
      </c>
      <c r="AM60" s="9" t="s">
        <v>422</v>
      </c>
      <c r="AN60" s="8" t="s">
        <v>199</v>
      </c>
      <c r="AO60" s="8"/>
      <c r="AP60" s="8" t="s">
        <v>470</v>
      </c>
    </row>
    <row r="61" spans="1:42" ht="34.5" customHeight="1">
      <c r="A61" s="18">
        <v>53</v>
      </c>
      <c r="B61" s="10" t="s">
        <v>296</v>
      </c>
      <c r="C61" s="11" t="s">
        <v>298</v>
      </c>
      <c r="D61" s="25" t="s">
        <v>371</v>
      </c>
      <c r="E61" s="11" t="s">
        <v>379</v>
      </c>
      <c r="F61" s="11" t="s">
        <v>76</v>
      </c>
      <c r="G61" s="44" t="s">
        <v>330</v>
      </c>
      <c r="H61" s="44" t="s">
        <v>552</v>
      </c>
      <c r="I61" s="9" t="s">
        <v>297</v>
      </c>
      <c r="J61" s="9">
        <v>21.55</v>
      </c>
      <c r="K61" s="9">
        <v>21.55</v>
      </c>
      <c r="L61" s="68">
        <v>600</v>
      </c>
      <c r="M61" s="68">
        <f t="shared" si="3"/>
        <v>5.687203791469194</v>
      </c>
      <c r="N61" s="119"/>
      <c r="O61" s="119"/>
      <c r="P61" s="119"/>
      <c r="Q61" s="119"/>
      <c r="R61" s="119"/>
      <c r="S61" s="119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>
        <f t="shared" si="1"/>
        <v>0</v>
      </c>
      <c r="AG61" s="9" t="s">
        <v>118</v>
      </c>
      <c r="AH61" s="9" t="s">
        <v>109</v>
      </c>
      <c r="AI61" s="9" t="s">
        <v>461</v>
      </c>
      <c r="AJ61" s="9" t="s">
        <v>453</v>
      </c>
      <c r="AK61" s="9" t="s">
        <v>236</v>
      </c>
      <c r="AL61" s="9" t="s">
        <v>296</v>
      </c>
      <c r="AM61" s="9" t="s">
        <v>422</v>
      </c>
      <c r="AN61" s="8" t="s">
        <v>199</v>
      </c>
      <c r="AO61" s="8"/>
      <c r="AP61" s="8" t="s">
        <v>470</v>
      </c>
    </row>
    <row r="62" spans="1:42" ht="34.5" customHeight="1">
      <c r="A62" s="18">
        <v>54</v>
      </c>
      <c r="B62" s="10" t="s">
        <v>296</v>
      </c>
      <c r="C62" s="11" t="s">
        <v>298</v>
      </c>
      <c r="D62" s="25" t="s">
        <v>372</v>
      </c>
      <c r="E62" s="11" t="s">
        <v>380</v>
      </c>
      <c r="F62" s="11" t="s">
        <v>76</v>
      </c>
      <c r="G62" s="44" t="s">
        <v>330</v>
      </c>
      <c r="H62" s="44" t="s">
        <v>552</v>
      </c>
      <c r="I62" s="9" t="s">
        <v>297</v>
      </c>
      <c r="J62" s="9">
        <v>81.95</v>
      </c>
      <c r="K62" s="9">
        <v>81.95</v>
      </c>
      <c r="L62" s="68">
        <v>800</v>
      </c>
      <c r="M62" s="68">
        <f t="shared" si="3"/>
        <v>7.5829383886255926</v>
      </c>
      <c r="N62" s="119"/>
      <c r="O62" s="119"/>
      <c r="P62" s="119"/>
      <c r="Q62" s="119"/>
      <c r="R62" s="119"/>
      <c r="S62" s="119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>
        <f t="shared" si="1"/>
        <v>0</v>
      </c>
      <c r="AG62" s="9" t="s">
        <v>118</v>
      </c>
      <c r="AH62" s="9" t="s">
        <v>109</v>
      </c>
      <c r="AI62" s="9" t="s">
        <v>461</v>
      </c>
      <c r="AJ62" s="9" t="s">
        <v>453</v>
      </c>
      <c r="AK62" s="9" t="s">
        <v>236</v>
      </c>
      <c r="AL62" s="9" t="s">
        <v>296</v>
      </c>
      <c r="AM62" s="9" t="s">
        <v>422</v>
      </c>
      <c r="AN62" s="8" t="s">
        <v>199</v>
      </c>
      <c r="AO62" s="8"/>
      <c r="AP62" s="8" t="s">
        <v>470</v>
      </c>
    </row>
    <row r="63" spans="1:42" ht="34.5" customHeight="1">
      <c r="A63" s="18">
        <v>55</v>
      </c>
      <c r="B63" s="10" t="s">
        <v>296</v>
      </c>
      <c r="C63" s="11" t="s">
        <v>298</v>
      </c>
      <c r="D63" s="25" t="s">
        <v>486</v>
      </c>
      <c r="E63" s="11" t="s">
        <v>484</v>
      </c>
      <c r="F63" s="11" t="s">
        <v>76</v>
      </c>
      <c r="G63" s="44" t="s">
        <v>487</v>
      </c>
      <c r="H63" s="44" t="s">
        <v>552</v>
      </c>
      <c r="I63" s="9" t="s">
        <v>297</v>
      </c>
      <c r="J63" s="9" t="s">
        <v>570</v>
      </c>
      <c r="K63" s="9" t="s">
        <v>570</v>
      </c>
      <c r="L63" s="92" t="s">
        <v>713</v>
      </c>
      <c r="M63" s="92" t="s">
        <v>714</v>
      </c>
      <c r="N63" s="111">
        <v>15516044.1</v>
      </c>
      <c r="O63" s="111">
        <v>1061103.03</v>
      </c>
      <c r="P63" s="111">
        <v>16577147.13</v>
      </c>
      <c r="Q63" s="111">
        <v>1633733678.73</v>
      </c>
      <c r="R63" s="111">
        <v>111801754.18</v>
      </c>
      <c r="S63" s="111">
        <v>1745535432.91</v>
      </c>
      <c r="T63" s="68">
        <v>4</v>
      </c>
      <c r="U63" s="68">
        <v>4</v>
      </c>
      <c r="V63" s="68">
        <v>4</v>
      </c>
      <c r="W63" s="68">
        <v>10</v>
      </c>
      <c r="X63" s="68">
        <v>5</v>
      </c>
      <c r="Y63" s="68">
        <v>5</v>
      </c>
      <c r="Z63" s="68">
        <v>10</v>
      </c>
      <c r="AA63" s="68">
        <v>10</v>
      </c>
      <c r="AB63" s="68">
        <v>0</v>
      </c>
      <c r="AC63" s="68">
        <v>0</v>
      </c>
      <c r="AD63" s="68">
        <v>0</v>
      </c>
      <c r="AE63" s="68">
        <v>10</v>
      </c>
      <c r="AF63" s="68">
        <f t="shared" si="1"/>
        <v>15516074.1</v>
      </c>
      <c r="AG63" s="9" t="s">
        <v>118</v>
      </c>
      <c r="AH63" s="9" t="s">
        <v>109</v>
      </c>
      <c r="AI63" s="9" t="s">
        <v>461</v>
      </c>
      <c r="AJ63" s="9" t="s">
        <v>453</v>
      </c>
      <c r="AK63" s="9"/>
      <c r="AL63" s="9" t="s">
        <v>296</v>
      </c>
      <c r="AM63" s="9" t="s">
        <v>422</v>
      </c>
      <c r="AN63" s="8" t="s">
        <v>199</v>
      </c>
      <c r="AO63" s="8"/>
      <c r="AP63" s="8"/>
    </row>
    <row r="64" spans="1:42" ht="34.5" customHeight="1">
      <c r="A64" s="18">
        <v>56</v>
      </c>
      <c r="B64" s="10" t="s">
        <v>296</v>
      </c>
      <c r="C64" s="11" t="s">
        <v>298</v>
      </c>
      <c r="D64" s="25" t="s">
        <v>381</v>
      </c>
      <c r="E64" s="11" t="s">
        <v>69</v>
      </c>
      <c r="F64" s="11" t="s">
        <v>76</v>
      </c>
      <c r="G64" s="44" t="s">
        <v>382</v>
      </c>
      <c r="H64" s="44" t="s">
        <v>68</v>
      </c>
      <c r="I64" s="9" t="s">
        <v>297</v>
      </c>
      <c r="J64" s="9">
        <v>840</v>
      </c>
      <c r="K64" s="9">
        <v>840</v>
      </c>
      <c r="L64" s="68">
        <v>10350</v>
      </c>
      <c r="M64" s="68">
        <f aca="true" t="shared" si="4" ref="M64:M149">L64/105.5</f>
        <v>98.10426540284361</v>
      </c>
      <c r="N64" s="111">
        <v>1149958.75</v>
      </c>
      <c r="O64" s="111" t="s">
        <v>531</v>
      </c>
      <c r="P64" s="111">
        <v>1149958.75</v>
      </c>
      <c r="Q64" s="111">
        <v>121143621.54</v>
      </c>
      <c r="R64" s="111" t="s">
        <v>531</v>
      </c>
      <c r="S64" s="111">
        <v>121143621.54</v>
      </c>
      <c r="T64" s="68">
        <v>0</v>
      </c>
      <c r="U64" s="68">
        <v>0</v>
      </c>
      <c r="V64" s="68">
        <v>1</v>
      </c>
      <c r="W64" s="68">
        <v>0</v>
      </c>
      <c r="X64" s="68">
        <v>0</v>
      </c>
      <c r="Y64" s="68">
        <v>0</v>
      </c>
      <c r="Z64" s="68">
        <v>45</v>
      </c>
      <c r="AA64" s="68">
        <v>25</v>
      </c>
      <c r="AB64" s="68">
        <v>0</v>
      </c>
      <c r="AC64" s="68">
        <v>0</v>
      </c>
      <c r="AD64" s="68">
        <v>45</v>
      </c>
      <c r="AE64" s="68">
        <v>25</v>
      </c>
      <c r="AF64" s="68">
        <f t="shared" si="1"/>
        <v>1150008.75</v>
      </c>
      <c r="AG64" s="14" t="s">
        <v>118</v>
      </c>
      <c r="AH64" s="9" t="s">
        <v>109</v>
      </c>
      <c r="AI64" s="9" t="s">
        <v>461</v>
      </c>
      <c r="AJ64" s="9" t="s">
        <v>453</v>
      </c>
      <c r="AK64" s="9" t="s">
        <v>236</v>
      </c>
      <c r="AL64" s="9" t="s">
        <v>296</v>
      </c>
      <c r="AM64" s="9" t="s">
        <v>422</v>
      </c>
      <c r="AN64" s="8" t="s">
        <v>199</v>
      </c>
      <c r="AO64" s="8"/>
      <c r="AP64" s="8" t="s">
        <v>470</v>
      </c>
    </row>
    <row r="65" spans="1:42" ht="34.5" customHeight="1">
      <c r="A65" s="18">
        <v>57</v>
      </c>
      <c r="B65" s="10" t="s">
        <v>296</v>
      </c>
      <c r="C65" s="11" t="s">
        <v>298</v>
      </c>
      <c r="D65" s="25" t="s">
        <v>868</v>
      </c>
      <c r="E65" s="97" t="s">
        <v>722</v>
      </c>
      <c r="F65" s="11" t="s">
        <v>76</v>
      </c>
      <c r="G65" s="44" t="s">
        <v>723</v>
      </c>
      <c r="H65" s="44" t="s">
        <v>724</v>
      </c>
      <c r="I65" s="9" t="s">
        <v>297</v>
      </c>
      <c r="J65" s="116">
        <v>30</v>
      </c>
      <c r="K65" s="9"/>
      <c r="L65" s="68"/>
      <c r="M65" s="68"/>
      <c r="N65" s="111">
        <v>23572.52</v>
      </c>
      <c r="O65" s="111" t="s">
        <v>531</v>
      </c>
      <c r="P65" s="111">
        <v>23572.52</v>
      </c>
      <c r="Q65" s="111">
        <v>2484189.09</v>
      </c>
      <c r="R65" s="111" t="s">
        <v>531</v>
      </c>
      <c r="S65" s="111">
        <v>2484189.09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68">
        <v>0.02</v>
      </c>
      <c r="AE65" s="68">
        <v>0.1</v>
      </c>
      <c r="AF65" s="68">
        <f t="shared" si="1"/>
        <v>23572.62</v>
      </c>
      <c r="AG65" s="14" t="s">
        <v>118</v>
      </c>
      <c r="AH65" s="9" t="s">
        <v>109</v>
      </c>
      <c r="AI65" s="9"/>
      <c r="AJ65" s="9"/>
      <c r="AK65" s="9"/>
      <c r="AL65" s="9"/>
      <c r="AM65" s="9"/>
      <c r="AN65" s="8" t="s">
        <v>199</v>
      </c>
      <c r="AO65" s="8"/>
      <c r="AP65" s="8"/>
    </row>
    <row r="66" spans="1:42" ht="34.5" customHeight="1">
      <c r="A66" s="18">
        <v>58</v>
      </c>
      <c r="B66" s="10" t="s">
        <v>296</v>
      </c>
      <c r="C66" s="11" t="s">
        <v>298</v>
      </c>
      <c r="D66" s="25" t="s">
        <v>869</v>
      </c>
      <c r="E66" s="97" t="s">
        <v>722</v>
      </c>
      <c r="F66" s="11" t="s">
        <v>76</v>
      </c>
      <c r="G66" s="44" t="s">
        <v>723</v>
      </c>
      <c r="H66" s="44" t="s">
        <v>724</v>
      </c>
      <c r="I66" s="99" t="s">
        <v>302</v>
      </c>
      <c r="J66" s="116">
        <v>19.38</v>
      </c>
      <c r="K66" s="9"/>
      <c r="L66" s="68"/>
      <c r="M66" s="68"/>
      <c r="N66" s="111">
        <v>730307.88</v>
      </c>
      <c r="O66" s="111" t="s">
        <v>531</v>
      </c>
      <c r="P66" s="111">
        <v>730307.88</v>
      </c>
      <c r="Q66" s="111">
        <v>76903477.89999999</v>
      </c>
      <c r="R66" s="111" t="s">
        <v>531</v>
      </c>
      <c r="S66" s="111">
        <v>76903477.9</v>
      </c>
      <c r="T66" s="68">
        <v>0</v>
      </c>
      <c r="U66" s="68">
        <v>0</v>
      </c>
      <c r="V66" s="68">
        <v>0.5</v>
      </c>
      <c r="W66" s="68">
        <v>0.11</v>
      </c>
      <c r="X66" s="68">
        <v>0</v>
      </c>
      <c r="Y66" s="68">
        <v>0</v>
      </c>
      <c r="Z66" s="68">
        <v>0.5</v>
      </c>
      <c r="AA66" s="68">
        <v>0</v>
      </c>
      <c r="AB66" s="68">
        <v>0</v>
      </c>
      <c r="AC66" s="68">
        <v>0</v>
      </c>
      <c r="AD66" s="68">
        <v>0.5</v>
      </c>
      <c r="AE66" s="68">
        <v>0.1</v>
      </c>
      <c r="AF66" s="68">
        <f t="shared" si="1"/>
        <v>730308.09</v>
      </c>
      <c r="AG66" s="14" t="s">
        <v>118</v>
      </c>
      <c r="AH66" s="9" t="s">
        <v>109</v>
      </c>
      <c r="AI66" s="9"/>
      <c r="AJ66" s="9"/>
      <c r="AK66" s="9"/>
      <c r="AL66" s="9"/>
      <c r="AM66" s="9"/>
      <c r="AN66" s="8" t="s">
        <v>199</v>
      </c>
      <c r="AO66" s="8"/>
      <c r="AP66" s="8"/>
    </row>
    <row r="67" spans="1:42" ht="32.25" customHeight="1">
      <c r="A67" s="18">
        <v>59</v>
      </c>
      <c r="B67" s="10" t="s">
        <v>296</v>
      </c>
      <c r="C67" s="11" t="s">
        <v>298</v>
      </c>
      <c r="D67" s="25">
        <v>2290</v>
      </c>
      <c r="E67" s="11" t="s">
        <v>185</v>
      </c>
      <c r="F67" s="11" t="s">
        <v>76</v>
      </c>
      <c r="G67" s="44" t="s">
        <v>186</v>
      </c>
      <c r="H67" s="44" t="s">
        <v>140</v>
      </c>
      <c r="I67" s="9" t="s">
        <v>302</v>
      </c>
      <c r="J67" s="63">
        <v>6.78</v>
      </c>
      <c r="K67" s="13">
        <v>9.48</v>
      </c>
      <c r="L67" s="68">
        <v>10</v>
      </c>
      <c r="M67" s="68">
        <f t="shared" si="4"/>
        <v>0.0947867298578199</v>
      </c>
      <c r="N67" s="119"/>
      <c r="O67" s="119"/>
      <c r="P67" s="119"/>
      <c r="Q67" s="119"/>
      <c r="R67" s="119"/>
      <c r="S67" s="119"/>
      <c r="T67" s="68">
        <v>0</v>
      </c>
      <c r="U67" s="68">
        <v>0</v>
      </c>
      <c r="V67" s="68">
        <v>0</v>
      </c>
      <c r="W67" s="68"/>
      <c r="X67" s="68">
        <v>0</v>
      </c>
      <c r="Y67" s="68">
        <v>0</v>
      </c>
      <c r="Z67" s="68">
        <v>0</v>
      </c>
      <c r="AA67" s="68"/>
      <c r="AB67" s="68">
        <v>0</v>
      </c>
      <c r="AC67" s="68">
        <v>0</v>
      </c>
      <c r="AD67" s="68">
        <v>0</v>
      </c>
      <c r="AE67" s="68"/>
      <c r="AF67" s="68">
        <f t="shared" si="1"/>
        <v>0</v>
      </c>
      <c r="AG67" s="9" t="s">
        <v>118</v>
      </c>
      <c r="AH67" s="9" t="s">
        <v>109</v>
      </c>
      <c r="AI67" s="9" t="s">
        <v>461</v>
      </c>
      <c r="AJ67" s="9" t="s">
        <v>453</v>
      </c>
      <c r="AK67" s="9" t="s">
        <v>236</v>
      </c>
      <c r="AL67" s="9" t="s">
        <v>296</v>
      </c>
      <c r="AM67" s="9" t="s">
        <v>422</v>
      </c>
      <c r="AN67" s="8" t="s">
        <v>199</v>
      </c>
      <c r="AO67" s="8"/>
      <c r="AP67" s="8" t="s">
        <v>469</v>
      </c>
    </row>
    <row r="68" spans="1:43" s="8" customFormat="1" ht="34.5" customHeight="1">
      <c r="A68" s="18">
        <v>60</v>
      </c>
      <c r="B68" s="10" t="s">
        <v>296</v>
      </c>
      <c r="C68" s="11" t="s">
        <v>298</v>
      </c>
      <c r="D68" s="25" t="s">
        <v>318</v>
      </c>
      <c r="E68" s="11" t="s">
        <v>183</v>
      </c>
      <c r="F68" s="11" t="s">
        <v>305</v>
      </c>
      <c r="G68" s="44" t="s">
        <v>67</v>
      </c>
      <c r="H68" s="44" t="s">
        <v>588</v>
      </c>
      <c r="I68" s="9" t="s">
        <v>128</v>
      </c>
      <c r="J68" s="13">
        <v>21274.48</v>
      </c>
      <c r="K68" s="76">
        <v>209859206.31194326</v>
      </c>
      <c r="L68" s="68">
        <v>735</v>
      </c>
      <c r="M68" s="68">
        <f t="shared" si="4"/>
        <v>6.966824644549763</v>
      </c>
      <c r="N68" s="111">
        <v>2264234.51</v>
      </c>
      <c r="O68" s="111">
        <v>1494421.28</v>
      </c>
      <c r="P68" s="111">
        <v>3758655.79</v>
      </c>
      <c r="Q68" s="111">
        <v>238440793.81</v>
      </c>
      <c r="R68" s="111">
        <v>157458033.17</v>
      </c>
      <c r="S68" s="111">
        <v>395898826.98</v>
      </c>
      <c r="T68" s="68">
        <v>1</v>
      </c>
      <c r="U68" s="68">
        <v>0</v>
      </c>
      <c r="V68" s="68">
        <v>1</v>
      </c>
      <c r="W68" s="68">
        <v>1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f t="shared" si="1"/>
        <v>2264235.51</v>
      </c>
      <c r="AG68" s="9" t="s">
        <v>118</v>
      </c>
      <c r="AH68" s="9" t="s">
        <v>109</v>
      </c>
      <c r="AI68" s="9" t="s">
        <v>461</v>
      </c>
      <c r="AJ68" s="9" t="s">
        <v>451</v>
      </c>
      <c r="AK68" s="9" t="s">
        <v>237</v>
      </c>
      <c r="AL68" s="9" t="s">
        <v>296</v>
      </c>
      <c r="AM68" s="9" t="s">
        <v>422</v>
      </c>
      <c r="AN68" s="8" t="s">
        <v>199</v>
      </c>
      <c r="AP68" s="8" t="s">
        <v>470</v>
      </c>
      <c r="AQ68" s="46"/>
    </row>
    <row r="69" spans="1:43" s="8" customFormat="1" ht="34.5" customHeight="1">
      <c r="A69" s="18">
        <v>61</v>
      </c>
      <c r="B69" s="10" t="s">
        <v>296</v>
      </c>
      <c r="C69" s="11" t="s">
        <v>298</v>
      </c>
      <c r="D69" s="25" t="s">
        <v>319</v>
      </c>
      <c r="E69" s="11" t="s">
        <v>183</v>
      </c>
      <c r="F69" s="11" t="s">
        <v>305</v>
      </c>
      <c r="G69" s="44" t="s">
        <v>67</v>
      </c>
      <c r="H69" s="44" t="s">
        <v>588</v>
      </c>
      <c r="I69" s="9" t="s">
        <v>302</v>
      </c>
      <c r="J69" s="13">
        <v>6.743</v>
      </c>
      <c r="K69" s="74">
        <v>9.43</v>
      </c>
      <c r="L69" s="68">
        <v>0</v>
      </c>
      <c r="M69" s="68">
        <f t="shared" si="4"/>
        <v>0</v>
      </c>
      <c r="N69" s="119"/>
      <c r="O69" s="119"/>
      <c r="P69" s="119"/>
      <c r="Q69" s="119"/>
      <c r="R69" s="119"/>
      <c r="S69" s="119"/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8">
        <v>0</v>
      </c>
      <c r="AC69" s="68">
        <v>0</v>
      </c>
      <c r="AD69" s="68">
        <v>0</v>
      </c>
      <c r="AE69" s="68">
        <v>0</v>
      </c>
      <c r="AF69" s="68">
        <f t="shared" si="1"/>
        <v>0</v>
      </c>
      <c r="AG69" s="9" t="s">
        <v>118</v>
      </c>
      <c r="AH69" s="9" t="s">
        <v>109</v>
      </c>
      <c r="AI69" s="9" t="s">
        <v>461</v>
      </c>
      <c r="AJ69" s="9" t="s">
        <v>451</v>
      </c>
      <c r="AK69" s="9" t="s">
        <v>237</v>
      </c>
      <c r="AL69" s="9" t="s">
        <v>296</v>
      </c>
      <c r="AM69" s="9" t="s">
        <v>422</v>
      </c>
      <c r="AN69" s="8" t="s">
        <v>199</v>
      </c>
      <c r="AP69" s="8" t="s">
        <v>469</v>
      </c>
      <c r="AQ69" s="46"/>
    </row>
    <row r="70" spans="1:43" s="8" customFormat="1" ht="34.5" customHeight="1">
      <c r="A70" s="18">
        <v>62</v>
      </c>
      <c r="B70" s="10" t="s">
        <v>296</v>
      </c>
      <c r="C70" s="11" t="s">
        <v>298</v>
      </c>
      <c r="D70" s="25">
        <v>3300</v>
      </c>
      <c r="E70" s="55" t="s">
        <v>489</v>
      </c>
      <c r="F70" s="11" t="s">
        <v>134</v>
      </c>
      <c r="G70" s="51" t="s">
        <v>490</v>
      </c>
      <c r="H70" s="49" t="s">
        <v>491</v>
      </c>
      <c r="I70" s="9" t="s">
        <v>297</v>
      </c>
      <c r="J70" s="13">
        <v>178</v>
      </c>
      <c r="K70" s="74">
        <v>178</v>
      </c>
      <c r="L70" s="68">
        <v>4379.03</v>
      </c>
      <c r="M70" s="68">
        <f t="shared" si="4"/>
        <v>41.50739336492891</v>
      </c>
      <c r="N70" s="111">
        <v>9302407.73</v>
      </c>
      <c r="O70" s="111">
        <v>3101313.86</v>
      </c>
      <c r="P70" s="111">
        <v>12403721.59</v>
      </c>
      <c r="Q70" s="111">
        <v>979591291</v>
      </c>
      <c r="R70" s="111">
        <v>326845447.33</v>
      </c>
      <c r="S70" s="111">
        <v>1306436738.33</v>
      </c>
      <c r="T70" s="68">
        <v>2</v>
      </c>
      <c r="U70" s="68">
        <v>2</v>
      </c>
      <c r="V70" s="68">
        <v>2</v>
      </c>
      <c r="W70" s="68">
        <v>5</v>
      </c>
      <c r="X70" s="68">
        <v>4</v>
      </c>
      <c r="Y70" s="68">
        <v>4</v>
      </c>
      <c r="Z70" s="68">
        <v>4</v>
      </c>
      <c r="AA70" s="68">
        <v>10</v>
      </c>
      <c r="AB70" s="68">
        <v>5</v>
      </c>
      <c r="AC70" s="68">
        <v>5</v>
      </c>
      <c r="AD70" s="68">
        <v>5</v>
      </c>
      <c r="AE70" s="68">
        <v>5</v>
      </c>
      <c r="AF70" s="68">
        <f t="shared" si="1"/>
        <v>9302427.73</v>
      </c>
      <c r="AG70" s="9" t="s">
        <v>118</v>
      </c>
      <c r="AH70" s="9" t="s">
        <v>109</v>
      </c>
      <c r="AI70" s="9" t="s">
        <v>461</v>
      </c>
      <c r="AJ70" s="9" t="s">
        <v>453</v>
      </c>
      <c r="AK70" s="9"/>
      <c r="AL70" s="9" t="s">
        <v>296</v>
      </c>
      <c r="AM70" s="9" t="s">
        <v>422</v>
      </c>
      <c r="AN70" s="8" t="s">
        <v>199</v>
      </c>
      <c r="AQ70" s="46"/>
    </row>
    <row r="71" spans="1:43" s="8" customFormat="1" ht="34.5" customHeight="1">
      <c r="A71" s="18">
        <v>63</v>
      </c>
      <c r="B71" s="10" t="s">
        <v>296</v>
      </c>
      <c r="C71" s="11" t="s">
        <v>298</v>
      </c>
      <c r="D71" s="25">
        <v>3351</v>
      </c>
      <c r="E71" s="55" t="s">
        <v>492</v>
      </c>
      <c r="F71" s="11" t="s">
        <v>305</v>
      </c>
      <c r="G71" s="51" t="s">
        <v>493</v>
      </c>
      <c r="H71" s="49" t="s">
        <v>588</v>
      </c>
      <c r="I71" s="9" t="s">
        <v>297</v>
      </c>
      <c r="J71" s="13">
        <v>26.57</v>
      </c>
      <c r="K71" s="13">
        <v>26.57</v>
      </c>
      <c r="L71" s="68">
        <v>1000</v>
      </c>
      <c r="M71" s="68">
        <f t="shared" si="4"/>
        <v>9.47867298578199</v>
      </c>
      <c r="N71" s="111">
        <v>3355922.15</v>
      </c>
      <c r="O71" s="111">
        <v>785230.24</v>
      </c>
      <c r="P71" s="111">
        <v>4141152.39</v>
      </c>
      <c r="Q71" s="111">
        <v>353677157.26</v>
      </c>
      <c r="R71" s="111">
        <v>82736336.1</v>
      </c>
      <c r="S71" s="111">
        <v>436413493.36</v>
      </c>
      <c r="T71" s="68">
        <v>1</v>
      </c>
      <c r="U71" s="68">
        <v>1</v>
      </c>
      <c r="V71" s="68">
        <v>1</v>
      </c>
      <c r="W71" s="68">
        <v>5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</v>
      </c>
      <c r="AE71" s="68">
        <v>0</v>
      </c>
      <c r="AF71" s="68">
        <f t="shared" si="1"/>
        <v>3355927.15</v>
      </c>
      <c r="AG71" s="9" t="s">
        <v>118</v>
      </c>
      <c r="AH71" s="9" t="s">
        <v>109</v>
      </c>
      <c r="AI71" s="9" t="s">
        <v>461</v>
      </c>
      <c r="AJ71" s="9" t="s">
        <v>451</v>
      </c>
      <c r="AK71" s="9"/>
      <c r="AL71" s="9" t="s">
        <v>296</v>
      </c>
      <c r="AM71" s="9" t="s">
        <v>422</v>
      </c>
      <c r="AN71" s="8" t="s">
        <v>199</v>
      </c>
      <c r="AQ71" s="46"/>
    </row>
    <row r="72" spans="1:43" s="8" customFormat="1" ht="34.5" customHeight="1">
      <c r="A72" s="18">
        <v>64</v>
      </c>
      <c r="B72" s="10" t="s">
        <v>296</v>
      </c>
      <c r="C72" s="11" t="s">
        <v>298</v>
      </c>
      <c r="D72" s="25" t="s">
        <v>494</v>
      </c>
      <c r="E72" s="55" t="s">
        <v>495</v>
      </c>
      <c r="F72" s="11" t="s">
        <v>305</v>
      </c>
      <c r="G72" s="51" t="s">
        <v>496</v>
      </c>
      <c r="H72" s="51" t="s">
        <v>497</v>
      </c>
      <c r="I72" s="9" t="s">
        <v>297</v>
      </c>
      <c r="J72" s="13">
        <v>5</v>
      </c>
      <c r="K72" s="74">
        <v>5</v>
      </c>
      <c r="L72" s="68">
        <v>130</v>
      </c>
      <c r="M72" s="68">
        <f t="shared" si="4"/>
        <v>1.2322274881516588</v>
      </c>
      <c r="N72" s="119"/>
      <c r="O72" s="119"/>
      <c r="P72" s="119"/>
      <c r="Q72" s="119"/>
      <c r="R72" s="119"/>
      <c r="S72" s="119"/>
      <c r="T72" s="68">
        <v>0</v>
      </c>
      <c r="U72" s="68">
        <v>0</v>
      </c>
      <c r="V72" s="68">
        <v>1</v>
      </c>
      <c r="W72" s="68">
        <v>0</v>
      </c>
      <c r="X72" s="68">
        <v>0</v>
      </c>
      <c r="Y72" s="68">
        <v>0</v>
      </c>
      <c r="Z72" s="68">
        <v>1</v>
      </c>
      <c r="AA72" s="68">
        <v>0.1</v>
      </c>
      <c r="AB72" s="68">
        <v>0</v>
      </c>
      <c r="AC72" s="68">
        <v>0</v>
      </c>
      <c r="AD72" s="68">
        <v>1</v>
      </c>
      <c r="AE72" s="68">
        <v>0</v>
      </c>
      <c r="AF72" s="68">
        <f t="shared" si="1"/>
        <v>0.1</v>
      </c>
      <c r="AG72" s="9" t="s">
        <v>118</v>
      </c>
      <c r="AH72" s="9" t="s">
        <v>109</v>
      </c>
      <c r="AI72" s="9" t="s">
        <v>461</v>
      </c>
      <c r="AJ72" s="9" t="s">
        <v>451</v>
      </c>
      <c r="AK72" s="9"/>
      <c r="AL72" s="9" t="s">
        <v>296</v>
      </c>
      <c r="AM72" s="9" t="s">
        <v>422</v>
      </c>
      <c r="AN72" s="8" t="s">
        <v>199</v>
      </c>
      <c r="AQ72" s="46"/>
    </row>
    <row r="73" spans="1:43" s="8" customFormat="1" ht="34.5" customHeight="1">
      <c r="A73" s="18">
        <v>65</v>
      </c>
      <c r="B73" s="10" t="s">
        <v>296</v>
      </c>
      <c r="C73" s="11" t="s">
        <v>298</v>
      </c>
      <c r="D73" s="35" t="s">
        <v>159</v>
      </c>
      <c r="E73" s="11" t="s">
        <v>394</v>
      </c>
      <c r="F73" s="11" t="s">
        <v>305</v>
      </c>
      <c r="G73" s="44" t="s">
        <v>165</v>
      </c>
      <c r="H73" s="44" t="s">
        <v>588</v>
      </c>
      <c r="I73" s="9" t="s">
        <v>302</v>
      </c>
      <c r="J73" s="13">
        <v>172.42</v>
      </c>
      <c r="K73" s="74">
        <v>241.18</v>
      </c>
      <c r="L73" s="68">
        <v>2400</v>
      </c>
      <c r="M73" s="68">
        <f t="shared" si="4"/>
        <v>22.748815165876778</v>
      </c>
      <c r="N73" s="111">
        <v>6545546.9799999995</v>
      </c>
      <c r="O73" s="111">
        <v>12970082.01</v>
      </c>
      <c r="P73" s="111">
        <v>19515628.99</v>
      </c>
      <c r="Q73" s="111">
        <v>700423157.99</v>
      </c>
      <c r="R73" s="111">
        <v>1366381623.02</v>
      </c>
      <c r="S73" s="111">
        <v>2066804781.01</v>
      </c>
      <c r="T73" s="68">
        <v>0</v>
      </c>
      <c r="U73" s="68">
        <v>2</v>
      </c>
      <c r="V73" s="68">
        <v>3</v>
      </c>
      <c r="W73" s="68">
        <v>1</v>
      </c>
      <c r="X73" s="68">
        <v>0</v>
      </c>
      <c r="Y73" s="68">
        <v>0</v>
      </c>
      <c r="Z73" s="68">
        <v>0</v>
      </c>
      <c r="AA73" s="68">
        <v>0</v>
      </c>
      <c r="AB73" s="68">
        <v>0</v>
      </c>
      <c r="AC73" s="68">
        <v>0</v>
      </c>
      <c r="AD73" s="68">
        <v>0</v>
      </c>
      <c r="AE73" s="68">
        <v>0</v>
      </c>
      <c r="AF73" s="68">
        <f t="shared" si="1"/>
        <v>6545547.9799999995</v>
      </c>
      <c r="AG73" s="9" t="s">
        <v>118</v>
      </c>
      <c r="AH73" s="9" t="s">
        <v>109</v>
      </c>
      <c r="AI73" s="9" t="s">
        <v>461</v>
      </c>
      <c r="AJ73" s="9" t="s">
        <v>451</v>
      </c>
      <c r="AK73" s="9" t="s">
        <v>237</v>
      </c>
      <c r="AL73" s="9" t="s">
        <v>296</v>
      </c>
      <c r="AM73" s="9" t="s">
        <v>422</v>
      </c>
      <c r="AN73" s="8" t="s">
        <v>199</v>
      </c>
      <c r="AP73" s="8" t="s">
        <v>469</v>
      </c>
      <c r="AQ73" s="46"/>
    </row>
    <row r="74" spans="1:43" s="8" customFormat="1" ht="34.5" customHeight="1">
      <c r="A74" s="18">
        <v>66</v>
      </c>
      <c r="B74" s="10" t="s">
        <v>296</v>
      </c>
      <c r="C74" s="11" t="s">
        <v>298</v>
      </c>
      <c r="D74" s="25" t="s">
        <v>338</v>
      </c>
      <c r="E74" s="11" t="s">
        <v>395</v>
      </c>
      <c r="F74" s="11" t="s">
        <v>305</v>
      </c>
      <c r="G74" s="44" t="s">
        <v>339</v>
      </c>
      <c r="H74" s="44" t="s">
        <v>385</v>
      </c>
      <c r="I74" s="9" t="s">
        <v>297</v>
      </c>
      <c r="J74" s="61">
        <v>73</v>
      </c>
      <c r="K74" s="76">
        <v>73000000</v>
      </c>
      <c r="L74" s="68">
        <v>800</v>
      </c>
      <c r="M74" s="68">
        <f t="shared" si="4"/>
        <v>7.5829383886255926</v>
      </c>
      <c r="N74" s="111">
        <v>195176.85</v>
      </c>
      <c r="O74" s="111">
        <v>1185204.71</v>
      </c>
      <c r="P74" s="111">
        <v>1380381.56</v>
      </c>
      <c r="Q74" s="111">
        <v>20565519.560000002</v>
      </c>
      <c r="R74" s="111">
        <v>124841767.69</v>
      </c>
      <c r="S74" s="111">
        <v>145407287.25</v>
      </c>
      <c r="T74" s="68">
        <v>0</v>
      </c>
      <c r="U74" s="68">
        <v>2</v>
      </c>
      <c r="V74" s="68">
        <v>2</v>
      </c>
      <c r="W74" s="68">
        <v>0.5</v>
      </c>
      <c r="X74" s="68">
        <v>0</v>
      </c>
      <c r="Y74" s="68">
        <v>0</v>
      </c>
      <c r="Z74" s="68">
        <v>0</v>
      </c>
      <c r="AA74" s="68">
        <v>0</v>
      </c>
      <c r="AB74" s="68">
        <v>0</v>
      </c>
      <c r="AC74" s="68">
        <v>0</v>
      </c>
      <c r="AD74" s="68">
        <v>0</v>
      </c>
      <c r="AE74" s="68">
        <v>0</v>
      </c>
      <c r="AF74" s="68">
        <f aca="true" t="shared" si="5" ref="AF74:AF138">SUM(N74,W74,AA74,AE74)</f>
        <v>195177.35</v>
      </c>
      <c r="AG74" s="9" t="s">
        <v>118</v>
      </c>
      <c r="AH74" s="9" t="s">
        <v>109</v>
      </c>
      <c r="AI74" s="9" t="s">
        <v>461</v>
      </c>
      <c r="AJ74" s="9" t="s">
        <v>451</v>
      </c>
      <c r="AK74" s="9" t="s">
        <v>237</v>
      </c>
      <c r="AL74" s="9" t="s">
        <v>296</v>
      </c>
      <c r="AM74" s="9" t="s">
        <v>422</v>
      </c>
      <c r="AN74" s="8" t="s">
        <v>199</v>
      </c>
      <c r="AP74" s="8" t="s">
        <v>470</v>
      </c>
      <c r="AQ74" s="46"/>
    </row>
    <row r="75" spans="1:43" s="8" customFormat="1" ht="34.5" customHeight="1">
      <c r="A75" s="18">
        <v>67</v>
      </c>
      <c r="B75" s="10" t="s">
        <v>296</v>
      </c>
      <c r="C75" s="11" t="s">
        <v>298</v>
      </c>
      <c r="D75" s="52" t="s">
        <v>248</v>
      </c>
      <c r="E75" s="51" t="s">
        <v>251</v>
      </c>
      <c r="F75" s="11" t="s">
        <v>305</v>
      </c>
      <c r="G75" s="49" t="s">
        <v>249</v>
      </c>
      <c r="H75" s="49" t="s">
        <v>250</v>
      </c>
      <c r="I75" s="9" t="s">
        <v>297</v>
      </c>
      <c r="J75" s="48">
        <v>50</v>
      </c>
      <c r="K75" s="75">
        <v>50</v>
      </c>
      <c r="L75" s="68">
        <v>2400</v>
      </c>
      <c r="M75" s="68">
        <f t="shared" si="4"/>
        <v>22.748815165876778</v>
      </c>
      <c r="N75" s="111">
        <v>2587909.27</v>
      </c>
      <c r="O75" s="111">
        <v>364008.41</v>
      </c>
      <c r="P75" s="111">
        <v>2951917.68</v>
      </c>
      <c r="Q75" s="111">
        <v>272580912.71000004</v>
      </c>
      <c r="R75" s="111">
        <v>38321922.5</v>
      </c>
      <c r="S75" s="111">
        <v>310902835.21</v>
      </c>
      <c r="T75" s="68">
        <v>0</v>
      </c>
      <c r="U75" s="68">
        <v>0</v>
      </c>
      <c r="V75" s="68">
        <v>2</v>
      </c>
      <c r="W75" s="68">
        <v>2</v>
      </c>
      <c r="X75" s="68">
        <v>0</v>
      </c>
      <c r="Y75" s="68">
        <v>0</v>
      </c>
      <c r="Z75" s="68">
        <v>10</v>
      </c>
      <c r="AA75" s="68">
        <v>3</v>
      </c>
      <c r="AB75" s="68">
        <v>0</v>
      </c>
      <c r="AC75" s="68">
        <v>5</v>
      </c>
      <c r="AD75" s="68">
        <v>5</v>
      </c>
      <c r="AE75" s="68">
        <v>3</v>
      </c>
      <c r="AF75" s="68">
        <f t="shared" si="5"/>
        <v>2587917.27</v>
      </c>
      <c r="AG75" s="9" t="s">
        <v>118</v>
      </c>
      <c r="AH75" s="9" t="s">
        <v>109</v>
      </c>
      <c r="AI75" s="9" t="s">
        <v>461</v>
      </c>
      <c r="AJ75" s="9" t="s">
        <v>451</v>
      </c>
      <c r="AK75" s="9" t="s">
        <v>237</v>
      </c>
      <c r="AL75" s="9" t="s">
        <v>296</v>
      </c>
      <c r="AM75" s="9" t="s">
        <v>422</v>
      </c>
      <c r="AN75" s="8" t="s">
        <v>199</v>
      </c>
      <c r="AP75" s="8" t="s">
        <v>470</v>
      </c>
      <c r="AQ75" s="46"/>
    </row>
    <row r="76" spans="1:43" s="8" customFormat="1" ht="34.5" customHeight="1">
      <c r="A76" s="18">
        <v>68</v>
      </c>
      <c r="B76" s="10" t="s">
        <v>296</v>
      </c>
      <c r="C76" s="11" t="s">
        <v>298</v>
      </c>
      <c r="D76" s="52">
        <v>3197</v>
      </c>
      <c r="E76" s="51" t="s">
        <v>783</v>
      </c>
      <c r="F76" s="11" t="s">
        <v>134</v>
      </c>
      <c r="G76" s="49" t="s">
        <v>778</v>
      </c>
      <c r="H76" s="49" t="s">
        <v>784</v>
      </c>
      <c r="I76" s="9" t="s">
        <v>297</v>
      </c>
      <c r="J76" s="48">
        <v>87.8</v>
      </c>
      <c r="K76" s="75">
        <v>87.8</v>
      </c>
      <c r="L76" s="68"/>
      <c r="M76" s="68"/>
      <c r="N76" s="111">
        <v>11802713.74</v>
      </c>
      <c r="O76" s="111" t="s">
        <v>531</v>
      </c>
      <c r="P76" s="111">
        <v>11802713.74</v>
      </c>
      <c r="Q76" s="111">
        <v>1243155956.4099998</v>
      </c>
      <c r="R76" s="111" t="s">
        <v>531</v>
      </c>
      <c r="S76" s="111">
        <v>1243155956.41</v>
      </c>
      <c r="T76" s="68">
        <v>0</v>
      </c>
      <c r="U76" s="68">
        <v>2</v>
      </c>
      <c r="V76" s="68">
        <v>5</v>
      </c>
      <c r="W76" s="68">
        <v>20</v>
      </c>
      <c r="X76" s="68">
        <v>5</v>
      </c>
      <c r="Y76" s="68">
        <v>5</v>
      </c>
      <c r="Z76" s="68">
        <v>5</v>
      </c>
      <c r="AA76" s="68">
        <v>0</v>
      </c>
      <c r="AB76" s="68">
        <v>5</v>
      </c>
      <c r="AC76" s="68">
        <v>0</v>
      </c>
      <c r="AD76" s="68">
        <v>0</v>
      </c>
      <c r="AE76" s="68">
        <v>0</v>
      </c>
      <c r="AF76" s="68">
        <f t="shared" si="5"/>
        <v>11802733.74</v>
      </c>
      <c r="AG76" s="9" t="s">
        <v>118</v>
      </c>
      <c r="AH76" s="9" t="s">
        <v>109</v>
      </c>
      <c r="AI76" s="9"/>
      <c r="AJ76" s="9"/>
      <c r="AK76" s="9"/>
      <c r="AL76" s="9"/>
      <c r="AM76" s="9"/>
      <c r="AN76" s="8" t="s">
        <v>199</v>
      </c>
      <c r="AQ76" s="46"/>
    </row>
    <row r="77" spans="1:43" s="8" customFormat="1" ht="34.5" customHeight="1">
      <c r="A77" s="18">
        <v>69</v>
      </c>
      <c r="B77" s="10" t="s">
        <v>296</v>
      </c>
      <c r="C77" s="10" t="s">
        <v>298</v>
      </c>
      <c r="D77" s="33">
        <v>3344</v>
      </c>
      <c r="E77" s="11" t="s">
        <v>397</v>
      </c>
      <c r="F77" s="11" t="s">
        <v>341</v>
      </c>
      <c r="G77" s="44" t="s">
        <v>554</v>
      </c>
      <c r="H77" s="44" t="s">
        <v>555</v>
      </c>
      <c r="I77" s="9" t="s">
        <v>297</v>
      </c>
      <c r="J77" s="19">
        <v>150</v>
      </c>
      <c r="K77" s="19">
        <v>150</v>
      </c>
      <c r="L77" s="68">
        <v>100</v>
      </c>
      <c r="M77" s="68">
        <f t="shared" si="4"/>
        <v>0.9478672985781991</v>
      </c>
      <c r="N77" s="119"/>
      <c r="O77" s="119"/>
      <c r="P77" s="119"/>
      <c r="Q77" s="119"/>
      <c r="R77" s="119"/>
      <c r="S77" s="119"/>
      <c r="T77" s="68">
        <v>0</v>
      </c>
      <c r="U77" s="68">
        <v>0</v>
      </c>
      <c r="V77" s="68">
        <v>0</v>
      </c>
      <c r="W77" s="68">
        <v>0</v>
      </c>
      <c r="X77" s="68">
        <v>0</v>
      </c>
      <c r="Y77" s="68">
        <v>0</v>
      </c>
      <c r="Z77" s="68">
        <v>0.1</v>
      </c>
      <c r="AA77" s="68">
        <v>0</v>
      </c>
      <c r="AB77" s="68">
        <v>0</v>
      </c>
      <c r="AC77" s="68">
        <v>0</v>
      </c>
      <c r="AD77" s="68">
        <v>0.1</v>
      </c>
      <c r="AE77" s="68">
        <v>5</v>
      </c>
      <c r="AF77" s="68">
        <f t="shared" si="5"/>
        <v>5</v>
      </c>
      <c r="AG77" s="9" t="s">
        <v>118</v>
      </c>
      <c r="AH77" s="9" t="s">
        <v>109</v>
      </c>
      <c r="AI77" s="9" t="s">
        <v>461</v>
      </c>
      <c r="AJ77" s="9" t="s">
        <v>452</v>
      </c>
      <c r="AK77" s="9" t="s">
        <v>236</v>
      </c>
      <c r="AL77" s="9" t="s">
        <v>296</v>
      </c>
      <c r="AM77" s="9" t="s">
        <v>422</v>
      </c>
      <c r="AN77" s="8" t="s">
        <v>199</v>
      </c>
      <c r="AO77" s="8" t="s">
        <v>647</v>
      </c>
      <c r="AQ77" s="46"/>
    </row>
    <row r="78" spans="1:42" ht="27.75" customHeight="1">
      <c r="A78" s="18">
        <v>70</v>
      </c>
      <c r="B78" s="10" t="s">
        <v>296</v>
      </c>
      <c r="C78" s="11" t="s">
        <v>298</v>
      </c>
      <c r="D78" s="25">
        <v>2975</v>
      </c>
      <c r="E78" s="11" t="s">
        <v>388</v>
      </c>
      <c r="F78" s="11" t="s">
        <v>325</v>
      </c>
      <c r="G78" s="44" t="s">
        <v>331</v>
      </c>
      <c r="H78" s="44" t="s">
        <v>329</v>
      </c>
      <c r="I78" s="9" t="s">
        <v>297</v>
      </c>
      <c r="J78" s="13">
        <v>25.1</v>
      </c>
      <c r="K78" s="13">
        <v>25.1</v>
      </c>
      <c r="L78" s="68">
        <v>20</v>
      </c>
      <c r="M78" s="68">
        <f t="shared" si="4"/>
        <v>0.1895734597156398</v>
      </c>
      <c r="N78" s="111">
        <v>190376.45</v>
      </c>
      <c r="O78" s="111" t="s">
        <v>531</v>
      </c>
      <c r="P78" s="111">
        <v>190376.45</v>
      </c>
      <c r="Q78" s="111">
        <v>20046418</v>
      </c>
      <c r="R78" s="111" t="s">
        <v>531</v>
      </c>
      <c r="S78" s="111">
        <v>20046418</v>
      </c>
      <c r="T78" s="68">
        <v>0</v>
      </c>
      <c r="U78" s="68">
        <v>0</v>
      </c>
      <c r="V78" s="68">
        <v>0</v>
      </c>
      <c r="W78" s="68">
        <v>0.11</v>
      </c>
      <c r="X78" s="68">
        <v>0</v>
      </c>
      <c r="Y78" s="68">
        <v>0</v>
      </c>
      <c r="Z78" s="68">
        <v>0</v>
      </c>
      <c r="AA78" s="68"/>
      <c r="AB78" s="68">
        <v>0</v>
      </c>
      <c r="AC78" s="68">
        <v>0</v>
      </c>
      <c r="AD78" s="68">
        <v>0</v>
      </c>
      <c r="AE78" s="68"/>
      <c r="AF78" s="68">
        <f t="shared" si="5"/>
        <v>190376.56</v>
      </c>
      <c r="AG78" s="9" t="s">
        <v>118</v>
      </c>
      <c r="AH78" s="9" t="s">
        <v>109</v>
      </c>
      <c r="AI78" s="9" t="s">
        <v>461</v>
      </c>
      <c r="AJ78" s="9" t="s">
        <v>451</v>
      </c>
      <c r="AK78" s="9"/>
      <c r="AL78" s="9" t="s">
        <v>296</v>
      </c>
      <c r="AM78" s="9" t="s">
        <v>422</v>
      </c>
      <c r="AN78" s="8" t="s">
        <v>199</v>
      </c>
      <c r="AO78" s="8"/>
      <c r="AP78" s="8"/>
    </row>
    <row r="79" spans="1:42" ht="27.75" customHeight="1">
      <c r="A79" s="18">
        <v>71</v>
      </c>
      <c r="B79" s="10" t="s">
        <v>296</v>
      </c>
      <c r="C79" s="11" t="s">
        <v>298</v>
      </c>
      <c r="D79" s="25">
        <v>2976</v>
      </c>
      <c r="E79" s="11" t="s">
        <v>388</v>
      </c>
      <c r="F79" s="11" t="s">
        <v>325</v>
      </c>
      <c r="G79" s="44" t="s">
        <v>720</v>
      </c>
      <c r="H79" s="44" t="s">
        <v>721</v>
      </c>
      <c r="I79" s="9" t="s">
        <v>302</v>
      </c>
      <c r="J79" s="13">
        <v>48.35</v>
      </c>
      <c r="K79" s="13"/>
      <c r="L79" s="68">
        <v>0</v>
      </c>
      <c r="M79" s="68">
        <v>0</v>
      </c>
      <c r="N79" s="111">
        <v>580875.1599999999</v>
      </c>
      <c r="O79" s="111" t="s">
        <v>531</v>
      </c>
      <c r="P79" s="111">
        <v>580875.16</v>
      </c>
      <c r="Q79" s="111">
        <v>61165429.75</v>
      </c>
      <c r="R79" s="111" t="s">
        <v>531</v>
      </c>
      <c r="S79" s="111">
        <v>61165429.75</v>
      </c>
      <c r="T79" s="68">
        <v>0</v>
      </c>
      <c r="U79" s="68">
        <v>0</v>
      </c>
      <c r="V79" s="68">
        <v>0</v>
      </c>
      <c r="W79" s="68">
        <v>0.33</v>
      </c>
      <c r="X79" s="68">
        <v>0</v>
      </c>
      <c r="Y79" s="68">
        <v>0</v>
      </c>
      <c r="Z79" s="68">
        <v>0</v>
      </c>
      <c r="AA79" s="68"/>
      <c r="AB79" s="68">
        <v>0</v>
      </c>
      <c r="AC79" s="68">
        <v>0</v>
      </c>
      <c r="AD79" s="68">
        <v>0</v>
      </c>
      <c r="AE79" s="68"/>
      <c r="AF79" s="68">
        <f t="shared" si="5"/>
        <v>580875.4899999999</v>
      </c>
      <c r="AG79" s="9" t="s">
        <v>118</v>
      </c>
      <c r="AH79" s="9" t="s">
        <v>109</v>
      </c>
      <c r="AI79" s="9"/>
      <c r="AJ79" s="9"/>
      <c r="AK79" s="9"/>
      <c r="AL79" s="9"/>
      <c r="AM79" s="9"/>
      <c r="AN79" s="8" t="s">
        <v>199</v>
      </c>
      <c r="AO79" s="8"/>
      <c r="AP79" s="8"/>
    </row>
    <row r="80" spans="1:42" ht="34.5" customHeight="1">
      <c r="A80" s="18">
        <v>72</v>
      </c>
      <c r="B80" s="10" t="s">
        <v>296</v>
      </c>
      <c r="C80" s="11" t="s">
        <v>298</v>
      </c>
      <c r="D80" s="25">
        <v>3328</v>
      </c>
      <c r="E80" s="11" t="s">
        <v>435</v>
      </c>
      <c r="F80" s="11" t="s">
        <v>76</v>
      </c>
      <c r="G80" s="49" t="s">
        <v>557</v>
      </c>
      <c r="H80" s="49" t="s">
        <v>354</v>
      </c>
      <c r="I80" s="42" t="s">
        <v>297</v>
      </c>
      <c r="J80" s="48">
        <v>380</v>
      </c>
      <c r="K80" s="74">
        <v>380</v>
      </c>
      <c r="L80" s="68">
        <v>800</v>
      </c>
      <c r="M80" s="68">
        <f t="shared" si="4"/>
        <v>7.5829383886255926</v>
      </c>
      <c r="N80" s="111">
        <v>422750</v>
      </c>
      <c r="O80" s="111" t="s">
        <v>531</v>
      </c>
      <c r="P80" s="111">
        <v>422750</v>
      </c>
      <c r="Q80" s="111">
        <v>44526153.26</v>
      </c>
      <c r="R80" s="111" t="s">
        <v>531</v>
      </c>
      <c r="S80" s="111">
        <v>44526153.26</v>
      </c>
      <c r="T80" s="68">
        <v>0</v>
      </c>
      <c r="U80" s="68">
        <v>0</v>
      </c>
      <c r="V80" s="68">
        <v>0</v>
      </c>
      <c r="W80" s="68">
        <v>0.42</v>
      </c>
      <c r="X80" s="68">
        <v>0</v>
      </c>
      <c r="Y80" s="68">
        <v>0</v>
      </c>
      <c r="Z80" s="68">
        <v>1</v>
      </c>
      <c r="AA80" s="68"/>
      <c r="AB80" s="68">
        <v>0</v>
      </c>
      <c r="AC80" s="68">
        <v>0</v>
      </c>
      <c r="AD80" s="68">
        <v>1</v>
      </c>
      <c r="AE80" s="68"/>
      <c r="AF80" s="68">
        <f t="shared" si="5"/>
        <v>422750.42</v>
      </c>
      <c r="AG80" s="9" t="s">
        <v>118</v>
      </c>
      <c r="AH80" s="9" t="s">
        <v>109</v>
      </c>
      <c r="AI80" s="9" t="s">
        <v>461</v>
      </c>
      <c r="AJ80" s="9" t="s">
        <v>453</v>
      </c>
      <c r="AK80" s="9" t="s">
        <v>236</v>
      </c>
      <c r="AL80" s="9" t="s">
        <v>296</v>
      </c>
      <c r="AM80" s="9" t="s">
        <v>422</v>
      </c>
      <c r="AN80" s="8" t="s">
        <v>199</v>
      </c>
      <c r="AO80" s="8"/>
      <c r="AP80" s="8"/>
    </row>
    <row r="81" spans="1:42" ht="34.5" customHeight="1">
      <c r="A81" s="18">
        <v>73</v>
      </c>
      <c r="B81" s="10" t="s">
        <v>296</v>
      </c>
      <c r="C81" s="11" t="s">
        <v>298</v>
      </c>
      <c r="D81" s="25"/>
      <c r="E81" s="11" t="s">
        <v>434</v>
      </c>
      <c r="F81" s="11" t="s">
        <v>76</v>
      </c>
      <c r="G81" s="49"/>
      <c r="H81" s="49"/>
      <c r="I81" s="42"/>
      <c r="J81" s="54"/>
      <c r="K81" s="76"/>
      <c r="L81" s="68">
        <v>800</v>
      </c>
      <c r="M81" s="68">
        <f t="shared" si="4"/>
        <v>7.5829383886255926</v>
      </c>
      <c r="N81" s="119"/>
      <c r="O81" s="119"/>
      <c r="P81" s="119"/>
      <c r="Q81" s="119"/>
      <c r="R81" s="119"/>
      <c r="S81" s="119"/>
      <c r="T81" s="68">
        <v>0</v>
      </c>
      <c r="U81" s="68">
        <v>0</v>
      </c>
      <c r="V81" s="68">
        <v>0</v>
      </c>
      <c r="W81" s="68"/>
      <c r="X81" s="68">
        <v>0</v>
      </c>
      <c r="Y81" s="68">
        <v>0</v>
      </c>
      <c r="Z81" s="68">
        <v>1</v>
      </c>
      <c r="AA81" s="68"/>
      <c r="AB81" s="68">
        <v>0</v>
      </c>
      <c r="AC81" s="68">
        <v>0</v>
      </c>
      <c r="AD81" s="68">
        <v>1</v>
      </c>
      <c r="AE81" s="68"/>
      <c r="AF81" s="68">
        <f t="shared" si="5"/>
        <v>0</v>
      </c>
      <c r="AG81" s="9" t="s">
        <v>118</v>
      </c>
      <c r="AH81" s="9" t="s">
        <v>109</v>
      </c>
      <c r="AI81" s="9" t="s">
        <v>461</v>
      </c>
      <c r="AJ81" s="9" t="s">
        <v>453</v>
      </c>
      <c r="AK81" s="9" t="s">
        <v>236</v>
      </c>
      <c r="AL81" s="9" t="s">
        <v>296</v>
      </c>
      <c r="AM81" s="9" t="s">
        <v>422</v>
      </c>
      <c r="AN81" s="8" t="s">
        <v>199</v>
      </c>
      <c r="AO81" s="8"/>
      <c r="AP81" s="8"/>
    </row>
    <row r="82" spans="1:42" ht="42" customHeight="1">
      <c r="A82" s="18">
        <v>74</v>
      </c>
      <c r="B82" s="10" t="s">
        <v>296</v>
      </c>
      <c r="C82" s="11" t="s">
        <v>298</v>
      </c>
      <c r="D82" s="52"/>
      <c r="E82" s="51" t="s">
        <v>678</v>
      </c>
      <c r="F82" s="11" t="s">
        <v>76</v>
      </c>
      <c r="G82" s="49"/>
      <c r="H82" s="49"/>
      <c r="I82" s="57"/>
      <c r="J82" s="48"/>
      <c r="K82" s="13"/>
      <c r="L82" s="68">
        <v>500</v>
      </c>
      <c r="M82" s="68">
        <f t="shared" si="4"/>
        <v>4.739336492890995</v>
      </c>
      <c r="N82" s="119"/>
      <c r="O82" s="119"/>
      <c r="P82" s="119"/>
      <c r="Q82" s="119"/>
      <c r="R82" s="119"/>
      <c r="S82" s="119"/>
      <c r="T82" s="68">
        <v>0</v>
      </c>
      <c r="U82" s="68">
        <v>0</v>
      </c>
      <c r="V82" s="68">
        <v>1</v>
      </c>
      <c r="W82" s="68"/>
      <c r="X82" s="68">
        <v>0</v>
      </c>
      <c r="Y82" s="68">
        <v>0</v>
      </c>
      <c r="Z82" s="68">
        <v>1</v>
      </c>
      <c r="AA82" s="68"/>
      <c r="AB82" s="68">
        <v>0</v>
      </c>
      <c r="AC82" s="68">
        <v>0</v>
      </c>
      <c r="AD82" s="68">
        <v>1</v>
      </c>
      <c r="AE82" s="68"/>
      <c r="AF82" s="68">
        <f t="shared" si="5"/>
        <v>0</v>
      </c>
      <c r="AG82" s="9" t="s">
        <v>118</v>
      </c>
      <c r="AH82" s="9" t="s">
        <v>109</v>
      </c>
      <c r="AI82" s="9" t="s">
        <v>461</v>
      </c>
      <c r="AJ82" s="9" t="s">
        <v>453</v>
      </c>
      <c r="AK82" s="9"/>
      <c r="AL82" s="9" t="s">
        <v>296</v>
      </c>
      <c r="AM82" s="9" t="s">
        <v>422</v>
      </c>
      <c r="AN82" s="8" t="s">
        <v>199</v>
      </c>
      <c r="AO82" s="8"/>
      <c r="AP82" s="8"/>
    </row>
    <row r="83" spans="1:42" ht="36" customHeight="1">
      <c r="A83" s="18">
        <v>75</v>
      </c>
      <c r="B83" s="10" t="s">
        <v>296</v>
      </c>
      <c r="C83" s="11" t="s">
        <v>298</v>
      </c>
      <c r="D83" s="52" t="s">
        <v>269</v>
      </c>
      <c r="E83" s="51" t="s">
        <v>211</v>
      </c>
      <c r="F83" s="11" t="s">
        <v>77</v>
      </c>
      <c r="G83" s="49" t="s">
        <v>270</v>
      </c>
      <c r="H83" s="49" t="s">
        <v>271</v>
      </c>
      <c r="I83" s="9" t="s">
        <v>302</v>
      </c>
      <c r="J83" s="48">
        <v>29.27</v>
      </c>
      <c r="K83" s="13">
        <v>41.17</v>
      </c>
      <c r="L83" s="68">
        <v>440</v>
      </c>
      <c r="M83" s="68">
        <f t="shared" si="4"/>
        <v>4.170616113744076</v>
      </c>
      <c r="N83" s="111">
        <v>20160.87</v>
      </c>
      <c r="O83" s="111">
        <v>483921.7</v>
      </c>
      <c r="P83" s="111">
        <v>504082.57</v>
      </c>
      <c r="Q83" s="111">
        <v>2118901.42</v>
      </c>
      <c r="R83" s="111">
        <v>51263657.39</v>
      </c>
      <c r="S83" s="111">
        <v>53382558.81</v>
      </c>
      <c r="T83" s="68">
        <v>0</v>
      </c>
      <c r="U83" s="68">
        <v>0</v>
      </c>
      <c r="V83" s="68">
        <v>1</v>
      </c>
      <c r="W83" s="68">
        <v>0.1</v>
      </c>
      <c r="X83" s="68">
        <v>0</v>
      </c>
      <c r="Y83" s="68">
        <v>0</v>
      </c>
      <c r="Z83" s="68">
        <v>1</v>
      </c>
      <c r="AA83" s="68">
        <v>0.1</v>
      </c>
      <c r="AB83" s="68">
        <v>0</v>
      </c>
      <c r="AC83" s="68">
        <v>0</v>
      </c>
      <c r="AD83" s="68">
        <v>1</v>
      </c>
      <c r="AE83" s="68">
        <v>0.1</v>
      </c>
      <c r="AF83" s="68">
        <f t="shared" si="5"/>
        <v>20161.169999999995</v>
      </c>
      <c r="AG83" s="9" t="s">
        <v>118</v>
      </c>
      <c r="AH83" s="9" t="s">
        <v>109</v>
      </c>
      <c r="AI83" s="9" t="s">
        <v>461</v>
      </c>
      <c r="AJ83" s="9" t="s">
        <v>452</v>
      </c>
      <c r="AK83" s="9" t="s">
        <v>236</v>
      </c>
      <c r="AL83" s="9" t="s">
        <v>296</v>
      </c>
      <c r="AM83" s="9" t="s">
        <v>422</v>
      </c>
      <c r="AN83" s="8" t="s">
        <v>199</v>
      </c>
      <c r="AO83" s="8"/>
      <c r="AP83" s="8"/>
    </row>
    <row r="84" spans="1:42" ht="33.75" customHeight="1">
      <c r="A84" s="18">
        <v>76</v>
      </c>
      <c r="B84" s="10" t="s">
        <v>296</v>
      </c>
      <c r="C84" s="11" t="s">
        <v>298</v>
      </c>
      <c r="D84" s="52"/>
      <c r="E84" s="11" t="s">
        <v>239</v>
      </c>
      <c r="F84" s="11" t="s">
        <v>305</v>
      </c>
      <c r="G84" s="49"/>
      <c r="H84" s="49"/>
      <c r="I84" s="9"/>
      <c r="J84" s="48"/>
      <c r="K84" s="13"/>
      <c r="L84" s="68">
        <v>500</v>
      </c>
      <c r="M84" s="68">
        <f t="shared" si="4"/>
        <v>4.739336492890995</v>
      </c>
      <c r="N84" s="119"/>
      <c r="O84" s="119"/>
      <c r="P84" s="119"/>
      <c r="Q84" s="119"/>
      <c r="R84" s="119"/>
      <c r="S84" s="119"/>
      <c r="T84" s="68">
        <v>0</v>
      </c>
      <c r="U84" s="68">
        <v>0</v>
      </c>
      <c r="V84" s="68">
        <v>0</v>
      </c>
      <c r="W84" s="68">
        <v>0</v>
      </c>
      <c r="X84" s="68">
        <v>0</v>
      </c>
      <c r="Y84" s="68">
        <v>0</v>
      </c>
      <c r="Z84" s="68">
        <v>0</v>
      </c>
      <c r="AA84" s="68">
        <v>1</v>
      </c>
      <c r="AB84" s="68">
        <v>0</v>
      </c>
      <c r="AC84" s="68">
        <v>0</v>
      </c>
      <c r="AD84" s="68">
        <v>4</v>
      </c>
      <c r="AE84" s="68">
        <v>3</v>
      </c>
      <c r="AF84" s="68">
        <f t="shared" si="5"/>
        <v>4</v>
      </c>
      <c r="AG84" s="9" t="s">
        <v>118</v>
      </c>
      <c r="AH84" s="9" t="s">
        <v>109</v>
      </c>
      <c r="AI84" s="9" t="s">
        <v>461</v>
      </c>
      <c r="AJ84" s="9" t="s">
        <v>451</v>
      </c>
      <c r="AK84" s="9" t="s">
        <v>237</v>
      </c>
      <c r="AL84" s="9" t="s">
        <v>296</v>
      </c>
      <c r="AM84" s="9" t="s">
        <v>422</v>
      </c>
      <c r="AN84" s="8" t="s">
        <v>199</v>
      </c>
      <c r="AO84" s="8"/>
      <c r="AP84" s="8"/>
    </row>
    <row r="85" spans="1:42" ht="48.75" customHeight="1">
      <c r="A85" s="18">
        <v>77</v>
      </c>
      <c r="B85" s="10" t="s">
        <v>296</v>
      </c>
      <c r="C85" s="11" t="s">
        <v>298</v>
      </c>
      <c r="D85" s="52"/>
      <c r="E85" s="11" t="s">
        <v>481</v>
      </c>
      <c r="F85" s="11" t="s">
        <v>134</v>
      </c>
      <c r="G85" s="49"/>
      <c r="H85" s="49"/>
      <c r="I85" s="9"/>
      <c r="J85" s="48"/>
      <c r="K85" s="13"/>
      <c r="L85" s="68">
        <v>4000</v>
      </c>
      <c r="M85" s="68">
        <f t="shared" si="4"/>
        <v>37.91469194312796</v>
      </c>
      <c r="N85" s="119"/>
      <c r="O85" s="119"/>
      <c r="P85" s="119"/>
      <c r="Q85" s="119"/>
      <c r="R85" s="119"/>
      <c r="S85" s="119"/>
      <c r="T85" s="68">
        <v>0</v>
      </c>
      <c r="U85" s="68">
        <v>0</v>
      </c>
      <c r="V85" s="68">
        <v>0</v>
      </c>
      <c r="W85" s="68"/>
      <c r="X85" s="68">
        <v>0</v>
      </c>
      <c r="Y85" s="68">
        <v>0</v>
      </c>
      <c r="Z85" s="68">
        <v>0</v>
      </c>
      <c r="AA85" s="68"/>
      <c r="AB85" s="68">
        <v>0</v>
      </c>
      <c r="AC85" s="68">
        <v>0</v>
      </c>
      <c r="AD85" s="68">
        <v>5</v>
      </c>
      <c r="AE85" s="68"/>
      <c r="AF85" s="68">
        <f t="shared" si="5"/>
        <v>0</v>
      </c>
      <c r="AG85" s="9" t="s">
        <v>118</v>
      </c>
      <c r="AH85" s="9" t="s">
        <v>109</v>
      </c>
      <c r="AI85" s="9" t="s">
        <v>461</v>
      </c>
      <c r="AJ85" s="9" t="s">
        <v>453</v>
      </c>
      <c r="AK85" s="9"/>
      <c r="AL85" s="9" t="s">
        <v>296</v>
      </c>
      <c r="AM85" s="9" t="s">
        <v>422</v>
      </c>
      <c r="AN85" s="8" t="s">
        <v>199</v>
      </c>
      <c r="AO85" s="8"/>
      <c r="AP85" s="8"/>
    </row>
    <row r="86" spans="1:42" ht="35.25" customHeight="1">
      <c r="A86" s="18">
        <v>78</v>
      </c>
      <c r="B86" s="10" t="s">
        <v>296</v>
      </c>
      <c r="C86" s="11" t="s">
        <v>298</v>
      </c>
      <c r="D86" s="25" t="s">
        <v>534</v>
      </c>
      <c r="E86" s="55" t="s">
        <v>566</v>
      </c>
      <c r="F86" s="11" t="s">
        <v>325</v>
      </c>
      <c r="G86" s="117" t="s">
        <v>535</v>
      </c>
      <c r="H86" s="117" t="s">
        <v>536</v>
      </c>
      <c r="I86" s="49" t="s">
        <v>297</v>
      </c>
      <c r="J86" s="48">
        <v>197.85</v>
      </c>
      <c r="K86" s="48">
        <v>197.85</v>
      </c>
      <c r="L86" s="68">
        <v>9215</v>
      </c>
      <c r="M86" s="68">
        <f t="shared" si="4"/>
        <v>87.34597156398104</v>
      </c>
      <c r="N86" s="111">
        <v>12480550.69</v>
      </c>
      <c r="O86" s="111">
        <v>8259766.13</v>
      </c>
      <c r="P86" s="111">
        <v>20740316.82</v>
      </c>
      <c r="Q86" s="111">
        <v>1314442086.17</v>
      </c>
      <c r="R86" s="111">
        <v>870059260</v>
      </c>
      <c r="S86" s="111">
        <v>2184501346.17</v>
      </c>
      <c r="T86" s="68">
        <v>0</v>
      </c>
      <c r="U86" s="68">
        <v>0</v>
      </c>
      <c r="V86" s="68">
        <v>3</v>
      </c>
      <c r="W86" s="68">
        <v>12</v>
      </c>
      <c r="X86" s="68">
        <v>0</v>
      </c>
      <c r="Y86" s="68">
        <v>0</v>
      </c>
      <c r="Z86" s="68">
        <v>3</v>
      </c>
      <c r="AA86" s="68">
        <v>12</v>
      </c>
      <c r="AB86" s="68">
        <v>0</v>
      </c>
      <c r="AC86" s="68">
        <v>0</v>
      </c>
      <c r="AD86" s="68">
        <v>3</v>
      </c>
      <c r="AE86" s="68">
        <v>12</v>
      </c>
      <c r="AF86" s="68">
        <f t="shared" si="5"/>
        <v>12480586.69</v>
      </c>
      <c r="AG86" s="9" t="s">
        <v>118</v>
      </c>
      <c r="AH86" s="9" t="s">
        <v>109</v>
      </c>
      <c r="AI86" s="9" t="s">
        <v>461</v>
      </c>
      <c r="AJ86" s="9" t="s">
        <v>451</v>
      </c>
      <c r="AK86" s="9"/>
      <c r="AL86" s="9" t="s">
        <v>296</v>
      </c>
      <c r="AM86" s="9" t="s">
        <v>422</v>
      </c>
      <c r="AN86" s="8" t="s">
        <v>199</v>
      </c>
      <c r="AO86" s="8"/>
      <c r="AP86" s="8"/>
    </row>
    <row r="87" spans="1:42" ht="35.25" customHeight="1">
      <c r="A87" s="18">
        <v>79</v>
      </c>
      <c r="B87" s="10" t="s">
        <v>296</v>
      </c>
      <c r="C87" s="11" t="s">
        <v>298</v>
      </c>
      <c r="D87" s="25">
        <v>3378</v>
      </c>
      <c r="E87" s="97" t="s">
        <v>786</v>
      </c>
      <c r="F87" s="11" t="s">
        <v>134</v>
      </c>
      <c r="G87" s="117" t="s">
        <v>785</v>
      </c>
      <c r="H87" s="117" t="s">
        <v>250</v>
      </c>
      <c r="I87" s="49" t="s">
        <v>297</v>
      </c>
      <c r="J87" s="109">
        <v>196.9</v>
      </c>
      <c r="K87" s="48">
        <v>196.9</v>
      </c>
      <c r="L87" s="68"/>
      <c r="M87" s="68"/>
      <c r="N87" s="111">
        <v>104192.92</v>
      </c>
      <c r="O87" s="111">
        <v>1859025.79</v>
      </c>
      <c r="P87" s="111">
        <v>1963218.71</v>
      </c>
      <c r="Q87" s="111">
        <v>10979325.43</v>
      </c>
      <c r="R87" s="111">
        <v>195772704</v>
      </c>
      <c r="S87" s="111">
        <v>206752029.43</v>
      </c>
      <c r="T87" s="68">
        <v>0</v>
      </c>
      <c r="U87" s="68">
        <v>0</v>
      </c>
      <c r="V87" s="68">
        <v>0</v>
      </c>
      <c r="W87" s="68">
        <v>0.1</v>
      </c>
      <c r="X87" s="68">
        <v>0</v>
      </c>
      <c r="Y87" s="68">
        <v>0</v>
      </c>
      <c r="Z87" s="68">
        <v>0</v>
      </c>
      <c r="AA87" s="68">
        <v>0.1</v>
      </c>
      <c r="AB87" s="68">
        <v>0</v>
      </c>
      <c r="AC87" s="68">
        <v>0</v>
      </c>
      <c r="AD87" s="68">
        <v>0.1</v>
      </c>
      <c r="AE87" s="68">
        <v>0.1</v>
      </c>
      <c r="AF87" s="68">
        <f t="shared" si="5"/>
        <v>104193.22000000002</v>
      </c>
      <c r="AG87" s="9" t="s">
        <v>118</v>
      </c>
      <c r="AH87" s="9" t="s">
        <v>109</v>
      </c>
      <c r="AI87" s="9"/>
      <c r="AJ87" s="9"/>
      <c r="AK87" s="9"/>
      <c r="AL87" s="9"/>
      <c r="AM87" s="9"/>
      <c r="AN87" s="8" t="s">
        <v>199</v>
      </c>
      <c r="AO87" s="8"/>
      <c r="AP87" s="8"/>
    </row>
    <row r="88" spans="1:42" ht="33.75" customHeight="1">
      <c r="A88" s="18">
        <v>80</v>
      </c>
      <c r="B88" s="10" t="s">
        <v>296</v>
      </c>
      <c r="C88" s="11" t="s">
        <v>298</v>
      </c>
      <c r="D88" s="25">
        <v>3395</v>
      </c>
      <c r="E88" s="55" t="s">
        <v>567</v>
      </c>
      <c r="F88" s="11" t="s">
        <v>134</v>
      </c>
      <c r="G88" s="117" t="s">
        <v>565</v>
      </c>
      <c r="H88" s="117" t="s">
        <v>568</v>
      </c>
      <c r="I88" s="49" t="s">
        <v>297</v>
      </c>
      <c r="J88" s="48">
        <v>100</v>
      </c>
      <c r="K88" s="48">
        <v>100</v>
      </c>
      <c r="L88" s="68">
        <v>2979.23</v>
      </c>
      <c r="M88" s="68">
        <f t="shared" si="4"/>
        <v>28.23914691943128</v>
      </c>
      <c r="N88" s="111">
        <v>8236195.09</v>
      </c>
      <c r="O88" s="111" t="s">
        <v>531</v>
      </c>
      <c r="P88" s="111">
        <v>8236195.09</v>
      </c>
      <c r="Q88" s="111">
        <v>867374578.97</v>
      </c>
      <c r="R88" s="111" t="s">
        <v>531</v>
      </c>
      <c r="S88" s="111">
        <v>867374578.97</v>
      </c>
      <c r="T88" s="68">
        <v>0</v>
      </c>
      <c r="U88" s="68">
        <v>0</v>
      </c>
      <c r="V88" s="68">
        <v>7</v>
      </c>
      <c r="W88" s="68">
        <v>7</v>
      </c>
      <c r="X88" s="68">
        <v>0</v>
      </c>
      <c r="Y88" s="68">
        <v>0</v>
      </c>
      <c r="Z88" s="68">
        <v>7</v>
      </c>
      <c r="AA88" s="68">
        <v>7</v>
      </c>
      <c r="AB88" s="68">
        <v>0</v>
      </c>
      <c r="AC88" s="68">
        <v>0</v>
      </c>
      <c r="AD88" s="68">
        <v>7</v>
      </c>
      <c r="AE88" s="68">
        <v>7</v>
      </c>
      <c r="AF88" s="68">
        <f t="shared" si="5"/>
        <v>8236216.09</v>
      </c>
      <c r="AG88" s="9" t="s">
        <v>118</v>
      </c>
      <c r="AH88" s="9" t="s">
        <v>109</v>
      </c>
      <c r="AI88" s="9" t="s">
        <v>461</v>
      </c>
      <c r="AJ88" s="9" t="s">
        <v>453</v>
      </c>
      <c r="AK88" s="9"/>
      <c r="AL88" s="9" t="s">
        <v>296</v>
      </c>
      <c r="AM88" s="9" t="s">
        <v>422</v>
      </c>
      <c r="AN88" s="8" t="s">
        <v>199</v>
      </c>
      <c r="AO88" s="8"/>
      <c r="AP88" s="8"/>
    </row>
    <row r="89" spans="1:42" ht="33.75" customHeight="1">
      <c r="A89" s="18">
        <v>81</v>
      </c>
      <c r="B89" s="10" t="s">
        <v>296</v>
      </c>
      <c r="C89" s="11" t="s">
        <v>298</v>
      </c>
      <c r="D89" s="25" t="s">
        <v>870</v>
      </c>
      <c r="E89" s="97" t="s">
        <v>788</v>
      </c>
      <c r="F89" s="11" t="s">
        <v>76</v>
      </c>
      <c r="G89" s="117" t="s">
        <v>789</v>
      </c>
      <c r="H89" s="117" t="s">
        <v>568</v>
      </c>
      <c r="I89" s="49" t="s">
        <v>297</v>
      </c>
      <c r="J89" s="116">
        <v>115</v>
      </c>
      <c r="K89" s="48"/>
      <c r="L89" s="68"/>
      <c r="M89" s="68"/>
      <c r="N89" s="111">
        <v>332492.86</v>
      </c>
      <c r="O89" s="111">
        <v>332286.88</v>
      </c>
      <c r="P89" s="111">
        <v>664779.74</v>
      </c>
      <c r="Q89" s="111">
        <v>35025430</v>
      </c>
      <c r="R89" s="111">
        <v>35025430</v>
      </c>
      <c r="S89" s="111">
        <v>70050860</v>
      </c>
      <c r="T89" s="68">
        <v>0</v>
      </c>
      <c r="U89" s="68">
        <v>0</v>
      </c>
      <c r="V89" s="68">
        <v>0.1</v>
      </c>
      <c r="W89" s="68">
        <v>0.3</v>
      </c>
      <c r="X89" s="68">
        <v>0</v>
      </c>
      <c r="Y89" s="68">
        <v>0</v>
      </c>
      <c r="Z89" s="68">
        <v>0.1</v>
      </c>
      <c r="AA89" s="68">
        <v>0.5</v>
      </c>
      <c r="AB89" s="68">
        <v>0</v>
      </c>
      <c r="AC89" s="68">
        <v>0</v>
      </c>
      <c r="AD89" s="68">
        <v>0.1</v>
      </c>
      <c r="AE89" s="68">
        <v>0.5</v>
      </c>
      <c r="AF89" s="68">
        <f t="shared" si="5"/>
        <v>332494.16</v>
      </c>
      <c r="AG89" s="9" t="s">
        <v>118</v>
      </c>
      <c r="AH89" s="9" t="s">
        <v>109</v>
      </c>
      <c r="AI89" s="9"/>
      <c r="AJ89" s="9"/>
      <c r="AK89" s="9"/>
      <c r="AL89" s="9"/>
      <c r="AM89" s="9"/>
      <c r="AN89" s="8" t="s">
        <v>199</v>
      </c>
      <c r="AO89" s="8"/>
      <c r="AP89" s="8"/>
    </row>
    <row r="90" spans="1:42" ht="33.75" customHeight="1">
      <c r="A90" s="18">
        <v>82</v>
      </c>
      <c r="B90" s="10" t="s">
        <v>296</v>
      </c>
      <c r="C90" s="11" t="s">
        <v>298</v>
      </c>
      <c r="D90" s="25" t="s">
        <v>787</v>
      </c>
      <c r="E90" s="97" t="s">
        <v>788</v>
      </c>
      <c r="F90" s="11" t="s">
        <v>76</v>
      </c>
      <c r="G90" s="117" t="s">
        <v>789</v>
      </c>
      <c r="H90" s="117" t="s">
        <v>790</v>
      </c>
      <c r="I90" s="99" t="s">
        <v>302</v>
      </c>
      <c r="J90" s="109">
        <v>7.2</v>
      </c>
      <c r="K90" s="48"/>
      <c r="L90" s="68"/>
      <c r="M90" s="68"/>
      <c r="N90" s="111">
        <v>50000</v>
      </c>
      <c r="O90" s="111" t="s">
        <v>531</v>
      </c>
      <c r="P90" s="111">
        <v>50000</v>
      </c>
      <c r="Q90" s="111">
        <v>5264261.15</v>
      </c>
      <c r="R90" s="111" t="s">
        <v>531</v>
      </c>
      <c r="S90" s="111">
        <v>5264261.15</v>
      </c>
      <c r="T90" s="68">
        <v>0</v>
      </c>
      <c r="U90" s="68">
        <v>0</v>
      </c>
      <c r="V90" s="68">
        <v>0</v>
      </c>
      <c r="W90" s="68">
        <v>0</v>
      </c>
      <c r="X90" s="68">
        <v>0</v>
      </c>
      <c r="Y90" s="68">
        <v>0</v>
      </c>
      <c r="Z90" s="68">
        <v>0.01</v>
      </c>
      <c r="AA90" s="68">
        <v>0</v>
      </c>
      <c r="AB90" s="68">
        <v>0</v>
      </c>
      <c r="AC90" s="68">
        <v>0</v>
      </c>
      <c r="AD90" s="68">
        <v>0.01</v>
      </c>
      <c r="AE90" s="68">
        <v>0.05</v>
      </c>
      <c r="AF90" s="68">
        <f t="shared" si="5"/>
        <v>50000.05</v>
      </c>
      <c r="AG90" s="9" t="s">
        <v>118</v>
      </c>
      <c r="AH90" s="9" t="s">
        <v>109</v>
      </c>
      <c r="AI90" s="9"/>
      <c r="AJ90" s="9"/>
      <c r="AK90" s="9"/>
      <c r="AL90" s="9"/>
      <c r="AM90" s="9"/>
      <c r="AN90" s="8" t="s">
        <v>199</v>
      </c>
      <c r="AO90" s="8"/>
      <c r="AP90" s="8"/>
    </row>
    <row r="91" spans="1:42" ht="33.75" customHeight="1">
      <c r="A91" s="18">
        <v>83</v>
      </c>
      <c r="B91" s="10" t="s">
        <v>296</v>
      </c>
      <c r="C91" s="11" t="s">
        <v>298</v>
      </c>
      <c r="D91" s="25" t="s">
        <v>921</v>
      </c>
      <c r="E91" s="97" t="s">
        <v>924</v>
      </c>
      <c r="F91" s="97" t="s">
        <v>389</v>
      </c>
      <c r="G91" s="117" t="s">
        <v>926</v>
      </c>
      <c r="H91" s="117" t="s">
        <v>927</v>
      </c>
      <c r="I91" s="49" t="s">
        <v>297</v>
      </c>
      <c r="J91" s="124">
        <v>86.41</v>
      </c>
      <c r="K91" s="48"/>
      <c r="L91" s="68"/>
      <c r="M91" s="68"/>
      <c r="N91" s="111">
        <v>19081.1</v>
      </c>
      <c r="O91" s="111">
        <v>380235</v>
      </c>
      <c r="P91" s="111">
        <v>399316.1</v>
      </c>
      <c r="Q91" s="111">
        <v>2004468.83</v>
      </c>
      <c r="R91" s="111">
        <v>40044464.01</v>
      </c>
      <c r="S91" s="111">
        <v>42048932.84</v>
      </c>
      <c r="T91" s="68"/>
      <c r="U91" s="68"/>
      <c r="V91" s="68"/>
      <c r="W91" s="68">
        <v>0.02</v>
      </c>
      <c r="X91" s="68"/>
      <c r="Y91" s="68"/>
      <c r="Z91" s="68"/>
      <c r="AA91" s="68"/>
      <c r="AB91" s="68"/>
      <c r="AC91" s="68"/>
      <c r="AD91" s="68"/>
      <c r="AE91" s="68"/>
      <c r="AF91" s="68">
        <f t="shared" si="5"/>
        <v>19081.12</v>
      </c>
      <c r="AG91" s="9" t="s">
        <v>118</v>
      </c>
      <c r="AH91" s="9" t="s">
        <v>109</v>
      </c>
      <c r="AI91" s="9"/>
      <c r="AJ91" s="9"/>
      <c r="AK91" s="9"/>
      <c r="AL91" s="9"/>
      <c r="AM91" s="9"/>
      <c r="AN91" s="8" t="s">
        <v>199</v>
      </c>
      <c r="AO91" s="8"/>
      <c r="AP91" s="8"/>
    </row>
    <row r="92" spans="1:42" ht="33.75" customHeight="1">
      <c r="A92" s="18">
        <v>84</v>
      </c>
      <c r="B92" s="10" t="s">
        <v>296</v>
      </c>
      <c r="C92" s="11" t="s">
        <v>298</v>
      </c>
      <c r="D92" s="25" t="s">
        <v>922</v>
      </c>
      <c r="E92" s="97" t="s">
        <v>925</v>
      </c>
      <c r="F92" s="97" t="s">
        <v>930</v>
      </c>
      <c r="G92" s="117" t="s">
        <v>929</v>
      </c>
      <c r="H92" s="117" t="s">
        <v>928</v>
      </c>
      <c r="I92" s="49" t="s">
        <v>297</v>
      </c>
      <c r="J92" s="124">
        <v>75</v>
      </c>
      <c r="K92" s="48"/>
      <c r="L92" s="68"/>
      <c r="M92" s="68"/>
      <c r="N92" s="111">
        <v>56421.44</v>
      </c>
      <c r="O92" s="111" t="s">
        <v>531</v>
      </c>
      <c r="P92" s="111">
        <v>56421.44</v>
      </c>
      <c r="Q92" s="111">
        <v>5927070.11</v>
      </c>
      <c r="R92" s="111" t="s">
        <v>531</v>
      </c>
      <c r="S92" s="111">
        <v>5927070.11</v>
      </c>
      <c r="T92" s="68"/>
      <c r="U92" s="68"/>
      <c r="V92" s="68"/>
      <c r="W92" s="68">
        <v>0.06</v>
      </c>
      <c r="X92" s="68"/>
      <c r="Y92" s="68"/>
      <c r="Z92" s="68"/>
      <c r="AA92" s="68"/>
      <c r="AB92" s="68"/>
      <c r="AC92" s="68"/>
      <c r="AD92" s="68"/>
      <c r="AE92" s="68"/>
      <c r="AF92" s="68">
        <f t="shared" si="5"/>
        <v>56421.5</v>
      </c>
      <c r="AG92" s="9" t="s">
        <v>118</v>
      </c>
      <c r="AH92" s="9" t="s">
        <v>109</v>
      </c>
      <c r="AI92" s="9"/>
      <c r="AJ92" s="9"/>
      <c r="AK92" s="9"/>
      <c r="AL92" s="9"/>
      <c r="AM92" s="9"/>
      <c r="AN92" s="8" t="s">
        <v>199</v>
      </c>
      <c r="AO92" s="8"/>
      <c r="AP92" s="8"/>
    </row>
    <row r="93" spans="1:42" ht="33.75" customHeight="1">
      <c r="A93" s="18">
        <v>85</v>
      </c>
      <c r="B93" s="10" t="s">
        <v>296</v>
      </c>
      <c r="C93" s="11" t="s">
        <v>298</v>
      </c>
      <c r="D93" s="25" t="s">
        <v>923</v>
      </c>
      <c r="E93" s="97" t="s">
        <v>925</v>
      </c>
      <c r="F93" s="97" t="s">
        <v>930</v>
      </c>
      <c r="G93" s="117" t="s">
        <v>929</v>
      </c>
      <c r="H93" s="117" t="s">
        <v>928</v>
      </c>
      <c r="I93" s="49" t="s">
        <v>302</v>
      </c>
      <c r="J93" s="124">
        <v>90.18</v>
      </c>
      <c r="K93" s="48"/>
      <c r="L93" s="68"/>
      <c r="M93" s="68"/>
      <c r="N93" s="111">
        <v>1025350</v>
      </c>
      <c r="O93" s="111" t="s">
        <v>531</v>
      </c>
      <c r="P93" s="111">
        <v>1025350</v>
      </c>
      <c r="Q93" s="111">
        <v>107764069.44</v>
      </c>
      <c r="R93" s="111" t="s">
        <v>531</v>
      </c>
      <c r="S93" s="111">
        <v>107764069.44</v>
      </c>
      <c r="T93" s="68"/>
      <c r="U93" s="68"/>
      <c r="V93" s="68"/>
      <c r="W93" s="68">
        <v>1.03</v>
      </c>
      <c r="X93" s="68"/>
      <c r="Y93" s="68"/>
      <c r="Z93" s="68"/>
      <c r="AA93" s="68"/>
      <c r="AB93" s="68"/>
      <c r="AC93" s="68"/>
      <c r="AD93" s="68"/>
      <c r="AE93" s="68"/>
      <c r="AF93" s="68">
        <f t="shared" si="5"/>
        <v>1025351.03</v>
      </c>
      <c r="AG93" s="9" t="s">
        <v>118</v>
      </c>
      <c r="AH93" s="9" t="s">
        <v>109</v>
      </c>
      <c r="AI93" s="9"/>
      <c r="AJ93" s="9"/>
      <c r="AK93" s="9"/>
      <c r="AL93" s="9"/>
      <c r="AM93" s="9"/>
      <c r="AN93" s="8" t="s">
        <v>199</v>
      </c>
      <c r="AO93" s="8"/>
      <c r="AP93" s="8"/>
    </row>
    <row r="94" spans="1:42" ht="33.75" customHeight="1">
      <c r="A94" s="18">
        <v>86</v>
      </c>
      <c r="B94" s="10" t="s">
        <v>296</v>
      </c>
      <c r="C94" s="11" t="s">
        <v>298</v>
      </c>
      <c r="D94" s="25" t="s">
        <v>791</v>
      </c>
      <c r="E94" s="97" t="s">
        <v>792</v>
      </c>
      <c r="F94" s="11" t="s">
        <v>717</v>
      </c>
      <c r="G94" s="117" t="s">
        <v>793</v>
      </c>
      <c r="H94" s="117" t="s">
        <v>794</v>
      </c>
      <c r="I94" s="49" t="s">
        <v>297</v>
      </c>
      <c r="J94" s="109">
        <v>325</v>
      </c>
      <c r="K94" s="48">
        <v>325</v>
      </c>
      <c r="L94" s="68"/>
      <c r="M94" s="68"/>
      <c r="N94" s="111">
        <v>13394624.03</v>
      </c>
      <c r="O94" s="111" t="s">
        <v>531</v>
      </c>
      <c r="P94" s="111">
        <v>13394624.03</v>
      </c>
      <c r="Q94" s="111">
        <v>1409405471.9099998</v>
      </c>
      <c r="R94" s="111" t="s">
        <v>531</v>
      </c>
      <c r="S94" s="111">
        <v>1409405471.91</v>
      </c>
      <c r="T94" s="68">
        <v>0</v>
      </c>
      <c r="U94" s="68">
        <v>0</v>
      </c>
      <c r="V94" s="68">
        <v>3</v>
      </c>
      <c r="W94" s="68">
        <v>0.25</v>
      </c>
      <c r="X94" s="68">
        <v>0</v>
      </c>
      <c r="Y94" s="68">
        <v>0</v>
      </c>
      <c r="Z94" s="68">
        <v>3</v>
      </c>
      <c r="AA94" s="68"/>
      <c r="AB94" s="68">
        <v>0</v>
      </c>
      <c r="AC94" s="68">
        <v>0</v>
      </c>
      <c r="AD94" s="68">
        <v>3</v>
      </c>
      <c r="AE94" s="68"/>
      <c r="AF94" s="68">
        <f t="shared" si="5"/>
        <v>13394624.28</v>
      </c>
      <c r="AG94" s="14" t="s">
        <v>161</v>
      </c>
      <c r="AH94" s="9" t="s">
        <v>80</v>
      </c>
      <c r="AI94" s="9"/>
      <c r="AJ94" s="9"/>
      <c r="AK94" s="9"/>
      <c r="AL94" s="9"/>
      <c r="AM94" s="9"/>
      <c r="AN94" s="8" t="s">
        <v>199</v>
      </c>
      <c r="AO94" s="8"/>
      <c r="AP94" s="8"/>
    </row>
    <row r="95" spans="1:42" ht="33.75" customHeight="1">
      <c r="A95" s="18">
        <v>87</v>
      </c>
      <c r="B95" s="10" t="s">
        <v>296</v>
      </c>
      <c r="C95" s="11" t="s">
        <v>298</v>
      </c>
      <c r="D95" s="25"/>
      <c r="E95" s="55" t="s">
        <v>14</v>
      </c>
      <c r="F95" s="11" t="s">
        <v>134</v>
      </c>
      <c r="G95" s="49"/>
      <c r="H95" s="49"/>
      <c r="I95" s="49"/>
      <c r="J95" s="48"/>
      <c r="K95" s="48"/>
      <c r="L95" s="68">
        <v>1641.74</v>
      </c>
      <c r="M95" s="68">
        <f t="shared" si="4"/>
        <v>15.561516587677724</v>
      </c>
      <c r="N95" s="119"/>
      <c r="O95" s="119"/>
      <c r="P95" s="119"/>
      <c r="Q95" s="119"/>
      <c r="R95" s="119"/>
      <c r="S95" s="119"/>
      <c r="T95" s="68">
        <v>0</v>
      </c>
      <c r="U95" s="68">
        <v>0</v>
      </c>
      <c r="V95" s="68">
        <v>3</v>
      </c>
      <c r="W95" s="68">
        <v>0</v>
      </c>
      <c r="X95" s="68">
        <v>0</v>
      </c>
      <c r="Y95" s="68">
        <v>0</v>
      </c>
      <c r="Z95" s="68">
        <v>3</v>
      </c>
      <c r="AA95" s="68">
        <v>0.5</v>
      </c>
      <c r="AB95" s="68">
        <v>0</v>
      </c>
      <c r="AC95" s="68">
        <v>0</v>
      </c>
      <c r="AD95" s="68">
        <v>9</v>
      </c>
      <c r="AE95" s="68">
        <v>0.5</v>
      </c>
      <c r="AF95" s="68">
        <f t="shared" si="5"/>
        <v>1</v>
      </c>
      <c r="AG95" s="9" t="s">
        <v>118</v>
      </c>
      <c r="AH95" s="9" t="s">
        <v>109</v>
      </c>
      <c r="AI95" s="9" t="s">
        <v>461</v>
      </c>
      <c r="AJ95" s="9" t="s">
        <v>453</v>
      </c>
      <c r="AK95" s="9"/>
      <c r="AL95" s="9" t="s">
        <v>296</v>
      </c>
      <c r="AM95" s="9" t="s">
        <v>422</v>
      </c>
      <c r="AN95" s="8" t="s">
        <v>199</v>
      </c>
      <c r="AO95" s="8"/>
      <c r="AP95" s="8"/>
    </row>
    <row r="96" spans="1:42" ht="34.5" customHeight="1">
      <c r="A96" s="18">
        <v>88</v>
      </c>
      <c r="B96" s="10" t="s">
        <v>296</v>
      </c>
      <c r="C96" s="11" t="s">
        <v>298</v>
      </c>
      <c r="D96" s="25"/>
      <c r="E96" s="10" t="s">
        <v>582</v>
      </c>
      <c r="F96" s="11" t="s">
        <v>325</v>
      </c>
      <c r="G96" s="57"/>
      <c r="H96" s="59"/>
      <c r="I96" s="9" t="s">
        <v>297</v>
      </c>
      <c r="J96" s="86">
        <v>80.6</v>
      </c>
      <c r="K96" s="85"/>
      <c r="L96" s="68">
        <v>4118.57</v>
      </c>
      <c r="M96" s="68">
        <f t="shared" si="4"/>
        <v>39.03857819905213</v>
      </c>
      <c r="N96" s="119"/>
      <c r="O96" s="119"/>
      <c r="P96" s="119"/>
      <c r="Q96" s="119"/>
      <c r="R96" s="119"/>
      <c r="S96" s="119"/>
      <c r="T96" s="68">
        <v>0</v>
      </c>
      <c r="U96" s="68">
        <v>0</v>
      </c>
      <c r="V96" s="68">
        <v>0</v>
      </c>
      <c r="W96" s="68"/>
      <c r="X96" s="68">
        <v>0</v>
      </c>
      <c r="Y96" s="68">
        <v>0</v>
      </c>
      <c r="Z96" s="68">
        <v>0</v>
      </c>
      <c r="AA96" s="68"/>
      <c r="AB96" s="68">
        <v>0</v>
      </c>
      <c r="AC96" s="68">
        <v>0</v>
      </c>
      <c r="AD96" s="68">
        <v>39</v>
      </c>
      <c r="AE96" s="68"/>
      <c r="AF96" s="68">
        <f t="shared" si="5"/>
        <v>0</v>
      </c>
      <c r="AG96" s="9" t="s">
        <v>118</v>
      </c>
      <c r="AH96" s="9" t="s">
        <v>109</v>
      </c>
      <c r="AI96" s="9" t="s">
        <v>461</v>
      </c>
      <c r="AJ96" s="9" t="s">
        <v>451</v>
      </c>
      <c r="AK96" s="17"/>
      <c r="AL96" s="9" t="s">
        <v>296</v>
      </c>
      <c r="AM96" s="9" t="s">
        <v>422</v>
      </c>
      <c r="AN96" s="8" t="s">
        <v>199</v>
      </c>
      <c r="AO96" s="47"/>
      <c r="AP96" s="8"/>
    </row>
    <row r="97" spans="1:42" ht="34.5" customHeight="1">
      <c r="A97" s="18">
        <v>89</v>
      </c>
      <c r="B97" s="10" t="s">
        <v>296</v>
      </c>
      <c r="C97" s="11" t="s">
        <v>298</v>
      </c>
      <c r="D97" s="25"/>
      <c r="E97" s="11" t="s">
        <v>683</v>
      </c>
      <c r="F97" s="11" t="s">
        <v>76</v>
      </c>
      <c r="G97" s="42"/>
      <c r="H97" s="42"/>
      <c r="I97" s="42"/>
      <c r="J97" s="88"/>
      <c r="K97" s="88"/>
      <c r="L97" s="68">
        <v>50</v>
      </c>
      <c r="M97" s="68">
        <f t="shared" si="4"/>
        <v>0.47393364928909953</v>
      </c>
      <c r="N97" s="119"/>
      <c r="O97" s="119"/>
      <c r="P97" s="119"/>
      <c r="Q97" s="119"/>
      <c r="R97" s="119"/>
      <c r="S97" s="119"/>
      <c r="T97" s="68">
        <v>0</v>
      </c>
      <c r="U97" s="68">
        <v>0</v>
      </c>
      <c r="V97" s="68">
        <v>0</v>
      </c>
      <c r="W97" s="68"/>
      <c r="X97" s="68">
        <v>0</v>
      </c>
      <c r="Y97" s="68">
        <v>0</v>
      </c>
      <c r="Z97" s="68">
        <v>0</v>
      </c>
      <c r="AA97" s="68"/>
      <c r="AB97" s="68">
        <v>0</v>
      </c>
      <c r="AC97" s="68">
        <v>0</v>
      </c>
      <c r="AD97" s="68">
        <v>0</v>
      </c>
      <c r="AE97" s="68"/>
      <c r="AF97" s="68">
        <f t="shared" si="5"/>
        <v>0</v>
      </c>
      <c r="AG97" s="9" t="s">
        <v>118</v>
      </c>
      <c r="AH97" s="9" t="s">
        <v>109</v>
      </c>
      <c r="AI97" s="9" t="s">
        <v>461</v>
      </c>
      <c r="AJ97" s="9" t="s">
        <v>453</v>
      </c>
      <c r="AK97" s="17"/>
      <c r="AL97" s="9" t="s">
        <v>296</v>
      </c>
      <c r="AM97" s="9" t="s">
        <v>422</v>
      </c>
      <c r="AN97" s="8" t="s">
        <v>199</v>
      </c>
      <c r="AO97" s="47"/>
      <c r="AP97" s="8"/>
    </row>
    <row r="98" spans="1:42" ht="34.5" customHeight="1">
      <c r="A98" s="18">
        <v>90</v>
      </c>
      <c r="B98" s="10" t="s">
        <v>296</v>
      </c>
      <c r="C98" s="11" t="s">
        <v>298</v>
      </c>
      <c r="D98" s="25"/>
      <c r="E98" s="11" t="s">
        <v>684</v>
      </c>
      <c r="F98" s="11" t="s">
        <v>76</v>
      </c>
      <c r="G98" s="42"/>
      <c r="H98" s="42"/>
      <c r="I98" s="42"/>
      <c r="J98" s="88"/>
      <c r="K98" s="88"/>
      <c r="L98" s="68">
        <v>200</v>
      </c>
      <c r="M98" s="68">
        <f t="shared" si="4"/>
        <v>1.8957345971563981</v>
      </c>
      <c r="N98" s="119"/>
      <c r="O98" s="119"/>
      <c r="P98" s="119"/>
      <c r="Q98" s="119"/>
      <c r="R98" s="119"/>
      <c r="S98" s="119"/>
      <c r="T98" s="68">
        <v>0</v>
      </c>
      <c r="U98" s="68">
        <v>0</v>
      </c>
      <c r="V98" s="68">
        <v>0</v>
      </c>
      <c r="W98" s="68"/>
      <c r="X98" s="68">
        <v>0</v>
      </c>
      <c r="Y98" s="68">
        <v>0</v>
      </c>
      <c r="Z98" s="68">
        <v>0</v>
      </c>
      <c r="AA98" s="68"/>
      <c r="AB98" s="68">
        <v>0</v>
      </c>
      <c r="AC98" s="68">
        <v>0</v>
      </c>
      <c r="AD98" s="68">
        <v>0</v>
      </c>
      <c r="AE98" s="68"/>
      <c r="AF98" s="68">
        <f t="shared" si="5"/>
        <v>0</v>
      </c>
      <c r="AG98" s="9" t="s">
        <v>118</v>
      </c>
      <c r="AH98" s="9" t="s">
        <v>109</v>
      </c>
      <c r="AI98" s="9" t="s">
        <v>461</v>
      </c>
      <c r="AJ98" s="9" t="s">
        <v>453</v>
      </c>
      <c r="AK98" s="17"/>
      <c r="AL98" s="9" t="s">
        <v>296</v>
      </c>
      <c r="AM98" s="9" t="s">
        <v>422</v>
      </c>
      <c r="AN98" s="8" t="s">
        <v>199</v>
      </c>
      <c r="AO98" s="47"/>
      <c r="AP98" s="8"/>
    </row>
    <row r="99" spans="1:42" ht="40.5" customHeight="1">
      <c r="A99" s="18">
        <v>91</v>
      </c>
      <c r="B99" s="10" t="s">
        <v>296</v>
      </c>
      <c r="C99" s="11" t="s">
        <v>298</v>
      </c>
      <c r="D99" s="25"/>
      <c r="E99" s="11" t="s">
        <v>685</v>
      </c>
      <c r="F99" s="11" t="s">
        <v>76</v>
      </c>
      <c r="G99" s="42"/>
      <c r="H99" s="42"/>
      <c r="I99" s="42"/>
      <c r="J99" s="88"/>
      <c r="K99" s="88"/>
      <c r="L99" s="68">
        <v>500</v>
      </c>
      <c r="M99" s="68">
        <f t="shared" si="4"/>
        <v>4.739336492890995</v>
      </c>
      <c r="N99" s="119"/>
      <c r="O99" s="119"/>
      <c r="P99" s="119"/>
      <c r="Q99" s="119"/>
      <c r="R99" s="119"/>
      <c r="S99" s="119"/>
      <c r="T99" s="68">
        <v>0</v>
      </c>
      <c r="U99" s="68">
        <v>0</v>
      </c>
      <c r="V99" s="68">
        <v>0</v>
      </c>
      <c r="W99" s="68"/>
      <c r="X99" s="68">
        <v>0</v>
      </c>
      <c r="Y99" s="68">
        <v>0</v>
      </c>
      <c r="Z99" s="68">
        <v>0</v>
      </c>
      <c r="AA99" s="68"/>
      <c r="AB99" s="68">
        <v>0</v>
      </c>
      <c r="AC99" s="68">
        <v>0</v>
      </c>
      <c r="AD99" s="68">
        <v>0</v>
      </c>
      <c r="AE99" s="68"/>
      <c r="AF99" s="68">
        <f t="shared" si="5"/>
        <v>0</v>
      </c>
      <c r="AG99" s="9" t="s">
        <v>118</v>
      </c>
      <c r="AH99" s="9" t="s">
        <v>109</v>
      </c>
      <c r="AI99" s="9" t="s">
        <v>461</v>
      </c>
      <c r="AJ99" s="9" t="s">
        <v>453</v>
      </c>
      <c r="AK99" s="17"/>
      <c r="AL99" s="9" t="s">
        <v>296</v>
      </c>
      <c r="AM99" s="9" t="s">
        <v>422</v>
      </c>
      <c r="AN99" s="8" t="s">
        <v>199</v>
      </c>
      <c r="AO99" s="47"/>
      <c r="AP99" s="8"/>
    </row>
    <row r="100" spans="1:42" ht="40.5" customHeight="1">
      <c r="A100" s="18">
        <v>92</v>
      </c>
      <c r="B100" s="10" t="s">
        <v>296</v>
      </c>
      <c r="C100" s="11" t="s">
        <v>298</v>
      </c>
      <c r="D100" s="25"/>
      <c r="E100" s="11" t="s">
        <v>687</v>
      </c>
      <c r="F100" s="11" t="s">
        <v>76</v>
      </c>
      <c r="G100" s="42"/>
      <c r="H100" s="42"/>
      <c r="I100" s="42"/>
      <c r="J100" s="88"/>
      <c r="K100" s="88"/>
      <c r="L100" s="68">
        <v>200</v>
      </c>
      <c r="M100" s="68">
        <f t="shared" si="4"/>
        <v>1.8957345971563981</v>
      </c>
      <c r="N100" s="119"/>
      <c r="O100" s="119"/>
      <c r="P100" s="119"/>
      <c r="Q100" s="119"/>
      <c r="R100" s="119"/>
      <c r="S100" s="119"/>
      <c r="T100" s="68">
        <v>0</v>
      </c>
      <c r="U100" s="68">
        <v>0</v>
      </c>
      <c r="V100" s="68">
        <v>0</v>
      </c>
      <c r="W100" s="68"/>
      <c r="X100" s="68">
        <v>0</v>
      </c>
      <c r="Y100" s="68">
        <v>0</v>
      </c>
      <c r="Z100" s="68">
        <v>0</v>
      </c>
      <c r="AA100" s="68"/>
      <c r="AB100" s="68">
        <v>0</v>
      </c>
      <c r="AC100" s="68">
        <v>0</v>
      </c>
      <c r="AD100" s="68">
        <v>0</v>
      </c>
      <c r="AE100" s="68"/>
      <c r="AF100" s="68">
        <f t="shared" si="5"/>
        <v>0</v>
      </c>
      <c r="AG100" s="9" t="s">
        <v>118</v>
      </c>
      <c r="AH100" s="9" t="s">
        <v>109</v>
      </c>
      <c r="AI100" s="9" t="s">
        <v>461</v>
      </c>
      <c r="AJ100" s="9" t="s">
        <v>453</v>
      </c>
      <c r="AK100" s="17"/>
      <c r="AL100" s="9" t="s">
        <v>296</v>
      </c>
      <c r="AM100" s="9" t="s">
        <v>422</v>
      </c>
      <c r="AN100" s="8" t="s">
        <v>199</v>
      </c>
      <c r="AO100" s="47"/>
      <c r="AP100" s="8"/>
    </row>
    <row r="101" spans="1:42" ht="40.5" customHeight="1">
      <c r="A101" s="18">
        <v>93</v>
      </c>
      <c r="B101" s="10" t="s">
        <v>296</v>
      </c>
      <c r="C101" s="11" t="s">
        <v>295</v>
      </c>
      <c r="D101" s="25" t="s">
        <v>776</v>
      </c>
      <c r="E101" s="11" t="s">
        <v>780</v>
      </c>
      <c r="F101" s="11" t="s">
        <v>134</v>
      </c>
      <c r="G101" s="98" t="s">
        <v>778</v>
      </c>
      <c r="H101" s="99" t="s">
        <v>779</v>
      </c>
      <c r="I101" s="9" t="s">
        <v>297</v>
      </c>
      <c r="J101" s="88">
        <v>82.4</v>
      </c>
      <c r="K101" s="88"/>
      <c r="L101" s="68"/>
      <c r="M101" s="68"/>
      <c r="N101" s="111">
        <v>513890</v>
      </c>
      <c r="O101" s="111" t="s">
        <v>531</v>
      </c>
      <c r="P101" s="111">
        <v>513890</v>
      </c>
      <c r="Q101" s="111">
        <v>54130436.43</v>
      </c>
      <c r="R101" s="111" t="s">
        <v>531</v>
      </c>
      <c r="S101" s="111">
        <v>54130436.43</v>
      </c>
      <c r="T101" s="68">
        <v>0</v>
      </c>
      <c r="U101" s="68">
        <v>0</v>
      </c>
      <c r="V101" s="68">
        <v>12</v>
      </c>
      <c r="W101" s="68">
        <v>2</v>
      </c>
      <c r="X101" s="68">
        <v>0</v>
      </c>
      <c r="Y101" s="68">
        <v>0</v>
      </c>
      <c r="Z101" s="68">
        <v>0</v>
      </c>
      <c r="AA101" s="68">
        <v>0</v>
      </c>
      <c r="AB101" s="68">
        <v>0</v>
      </c>
      <c r="AC101" s="68">
        <v>0</v>
      </c>
      <c r="AD101" s="68">
        <v>0</v>
      </c>
      <c r="AE101" s="68">
        <v>0</v>
      </c>
      <c r="AF101" s="68">
        <f t="shared" si="5"/>
        <v>513892</v>
      </c>
      <c r="AG101" s="9" t="s">
        <v>118</v>
      </c>
      <c r="AH101" s="9" t="s">
        <v>109</v>
      </c>
      <c r="AI101" s="9"/>
      <c r="AJ101" s="9"/>
      <c r="AK101" s="17"/>
      <c r="AL101" s="9"/>
      <c r="AM101" s="9"/>
      <c r="AN101" s="8" t="s">
        <v>199</v>
      </c>
      <c r="AO101" s="47"/>
      <c r="AP101" s="8"/>
    </row>
    <row r="102" spans="1:42" ht="40.5" customHeight="1">
      <c r="A102" s="18">
        <v>94</v>
      </c>
      <c r="B102" s="10" t="s">
        <v>296</v>
      </c>
      <c r="C102" s="11" t="s">
        <v>295</v>
      </c>
      <c r="D102" s="25" t="s">
        <v>777</v>
      </c>
      <c r="E102" s="11" t="s">
        <v>781</v>
      </c>
      <c r="F102" s="11" t="s">
        <v>134</v>
      </c>
      <c r="G102" s="98" t="s">
        <v>778</v>
      </c>
      <c r="H102" s="99" t="s">
        <v>779</v>
      </c>
      <c r="I102" s="9" t="s">
        <v>297</v>
      </c>
      <c r="J102" s="88">
        <v>39.2</v>
      </c>
      <c r="K102" s="88"/>
      <c r="L102" s="68"/>
      <c r="M102" s="68"/>
      <c r="N102" s="111">
        <v>278414</v>
      </c>
      <c r="O102" s="111" t="s">
        <v>531</v>
      </c>
      <c r="P102" s="111">
        <v>278414</v>
      </c>
      <c r="Q102" s="111">
        <v>29326358.6</v>
      </c>
      <c r="R102" s="111" t="s">
        <v>531</v>
      </c>
      <c r="S102" s="111">
        <v>29326358.6</v>
      </c>
      <c r="T102" s="68">
        <v>0</v>
      </c>
      <c r="U102" s="68">
        <v>0</v>
      </c>
      <c r="V102" s="68">
        <v>5</v>
      </c>
      <c r="W102" s="68">
        <v>2</v>
      </c>
      <c r="X102" s="68">
        <v>0</v>
      </c>
      <c r="Y102" s="68">
        <v>0</v>
      </c>
      <c r="Z102" s="68">
        <v>0</v>
      </c>
      <c r="AA102" s="68">
        <v>0</v>
      </c>
      <c r="AB102" s="68">
        <v>0</v>
      </c>
      <c r="AC102" s="68">
        <v>0</v>
      </c>
      <c r="AD102" s="68">
        <v>0</v>
      </c>
      <c r="AE102" s="68">
        <v>0</v>
      </c>
      <c r="AF102" s="68">
        <f t="shared" si="5"/>
        <v>278416</v>
      </c>
      <c r="AG102" s="9" t="s">
        <v>118</v>
      </c>
      <c r="AH102" s="9" t="s">
        <v>109</v>
      </c>
      <c r="AI102" s="9"/>
      <c r="AJ102" s="9"/>
      <c r="AK102" s="17"/>
      <c r="AL102" s="9"/>
      <c r="AM102" s="9"/>
      <c r="AN102" s="8" t="s">
        <v>199</v>
      </c>
      <c r="AO102" s="47"/>
      <c r="AP102" s="8"/>
    </row>
    <row r="103" spans="1:42" ht="36" customHeight="1">
      <c r="A103" s="18">
        <v>95</v>
      </c>
      <c r="B103" s="10" t="s">
        <v>156</v>
      </c>
      <c r="C103" s="11" t="s">
        <v>298</v>
      </c>
      <c r="D103" s="25" t="s">
        <v>528</v>
      </c>
      <c r="E103" s="11" t="s">
        <v>624</v>
      </c>
      <c r="F103" s="11" t="s">
        <v>307</v>
      </c>
      <c r="G103" s="49" t="s">
        <v>529</v>
      </c>
      <c r="H103" s="49" t="s">
        <v>530</v>
      </c>
      <c r="I103" s="9" t="s">
        <v>297</v>
      </c>
      <c r="J103" s="85">
        <v>1000000000</v>
      </c>
      <c r="K103" s="85">
        <v>1000000000</v>
      </c>
      <c r="L103" s="68">
        <v>105500</v>
      </c>
      <c r="M103" s="68">
        <f t="shared" si="4"/>
        <v>1000</v>
      </c>
      <c r="N103" s="119"/>
      <c r="O103" s="119"/>
      <c r="P103" s="119"/>
      <c r="Q103" s="119"/>
      <c r="R103" s="119"/>
      <c r="S103" s="119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>
        <f t="shared" si="5"/>
        <v>0</v>
      </c>
      <c r="AG103" s="9" t="s">
        <v>78</v>
      </c>
      <c r="AH103" s="9" t="s">
        <v>80</v>
      </c>
      <c r="AI103" s="9" t="s">
        <v>467</v>
      </c>
      <c r="AJ103" s="9" t="s">
        <v>452</v>
      </c>
      <c r="AK103" s="9" t="s">
        <v>236</v>
      </c>
      <c r="AL103" s="9" t="s">
        <v>78</v>
      </c>
      <c r="AM103" s="9" t="s">
        <v>78</v>
      </c>
      <c r="AN103" s="8" t="s">
        <v>199</v>
      </c>
      <c r="AO103" s="8"/>
      <c r="AP103" s="8"/>
    </row>
    <row r="104" spans="1:43" ht="57" customHeight="1">
      <c r="A104" s="18">
        <v>96</v>
      </c>
      <c r="B104" s="10" t="s">
        <v>145</v>
      </c>
      <c r="C104" s="10" t="s">
        <v>295</v>
      </c>
      <c r="D104" s="25"/>
      <c r="E104" s="11" t="s">
        <v>424</v>
      </c>
      <c r="F104" s="11" t="s">
        <v>478</v>
      </c>
      <c r="G104" s="49"/>
      <c r="H104" s="49"/>
      <c r="I104" s="9"/>
      <c r="J104" s="48"/>
      <c r="K104" s="75"/>
      <c r="L104" s="68">
        <v>900</v>
      </c>
      <c r="M104" s="68">
        <f t="shared" si="4"/>
        <v>8.530805687203792</v>
      </c>
      <c r="N104" s="119"/>
      <c r="O104" s="119"/>
      <c r="P104" s="119"/>
      <c r="Q104" s="119"/>
      <c r="R104" s="119"/>
      <c r="S104" s="119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>
        <f t="shared" si="5"/>
        <v>0</v>
      </c>
      <c r="AG104" s="9" t="s">
        <v>118</v>
      </c>
      <c r="AH104" s="9" t="s">
        <v>109</v>
      </c>
      <c r="AI104" s="9" t="s">
        <v>461</v>
      </c>
      <c r="AJ104" s="9" t="s">
        <v>452</v>
      </c>
      <c r="AK104" s="9" t="s">
        <v>236</v>
      </c>
      <c r="AL104" s="9" t="s">
        <v>145</v>
      </c>
      <c r="AM104" s="9" t="s">
        <v>423</v>
      </c>
      <c r="AN104" s="8" t="s">
        <v>199</v>
      </c>
      <c r="AO104" s="8" t="s">
        <v>35</v>
      </c>
      <c r="AP104" s="8"/>
      <c r="AQ104" s="8"/>
    </row>
    <row r="105" spans="1:42" ht="28.5" customHeight="1">
      <c r="A105" s="18">
        <v>97</v>
      </c>
      <c r="B105" s="10" t="s">
        <v>145</v>
      </c>
      <c r="C105" s="11" t="s">
        <v>298</v>
      </c>
      <c r="D105" s="25" t="s">
        <v>146</v>
      </c>
      <c r="E105" s="11" t="s">
        <v>184</v>
      </c>
      <c r="F105" s="11" t="s">
        <v>132</v>
      </c>
      <c r="G105" s="44" t="s">
        <v>160</v>
      </c>
      <c r="H105" s="44" t="s">
        <v>105</v>
      </c>
      <c r="I105" s="9" t="s">
        <v>297</v>
      </c>
      <c r="J105" s="13">
        <v>474</v>
      </c>
      <c r="K105" s="76">
        <v>474000000</v>
      </c>
      <c r="L105" s="68">
        <v>6957.01</v>
      </c>
      <c r="M105" s="68">
        <f t="shared" si="4"/>
        <v>65.94322274881517</v>
      </c>
      <c r="N105" s="111">
        <v>18766300</v>
      </c>
      <c r="O105" s="111" t="s">
        <v>531</v>
      </c>
      <c r="P105" s="111">
        <v>18766300</v>
      </c>
      <c r="Q105" s="111">
        <v>1974684956.21</v>
      </c>
      <c r="R105" s="111" t="s">
        <v>531</v>
      </c>
      <c r="S105" s="111">
        <v>1974684956.21</v>
      </c>
      <c r="T105" s="68">
        <v>46.865</v>
      </c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>
        <f t="shared" si="5"/>
        <v>18766300</v>
      </c>
      <c r="AG105" s="9" t="s">
        <v>118</v>
      </c>
      <c r="AH105" s="9" t="s">
        <v>109</v>
      </c>
      <c r="AI105" s="9" t="s">
        <v>461</v>
      </c>
      <c r="AJ105" s="9" t="s">
        <v>452</v>
      </c>
      <c r="AK105" s="9" t="s">
        <v>236</v>
      </c>
      <c r="AL105" s="9" t="s">
        <v>145</v>
      </c>
      <c r="AM105" s="9" t="s">
        <v>423</v>
      </c>
      <c r="AN105" s="8" t="s">
        <v>199</v>
      </c>
      <c r="AO105" s="8"/>
      <c r="AP105" s="8" t="s">
        <v>470</v>
      </c>
    </row>
    <row r="106" spans="1:42" ht="53.25" customHeight="1">
      <c r="A106" s="18">
        <v>98</v>
      </c>
      <c r="B106" s="10" t="s">
        <v>145</v>
      </c>
      <c r="C106" s="11" t="s">
        <v>298</v>
      </c>
      <c r="D106" s="25" t="s">
        <v>414</v>
      </c>
      <c r="E106" s="11" t="s">
        <v>415</v>
      </c>
      <c r="F106" s="11" t="s">
        <v>420</v>
      </c>
      <c r="G106" s="49" t="s">
        <v>416</v>
      </c>
      <c r="H106" s="49" t="s">
        <v>417</v>
      </c>
      <c r="I106" s="9" t="s">
        <v>314</v>
      </c>
      <c r="J106" s="64">
        <v>234</v>
      </c>
      <c r="K106" s="76">
        <v>37704838.848398894</v>
      </c>
      <c r="L106" s="68">
        <v>41</v>
      </c>
      <c r="M106" s="68">
        <f t="shared" si="4"/>
        <v>0.3886255924170616</v>
      </c>
      <c r="N106" s="119"/>
      <c r="O106" s="119"/>
      <c r="P106" s="119"/>
      <c r="Q106" s="119"/>
      <c r="R106" s="119"/>
      <c r="S106" s="119"/>
      <c r="T106" s="68">
        <v>0</v>
      </c>
      <c r="U106" s="68">
        <v>0</v>
      </c>
      <c r="V106" s="68">
        <v>5.02</v>
      </c>
      <c r="W106" s="68"/>
      <c r="X106" s="68">
        <v>0</v>
      </c>
      <c r="Y106" s="68">
        <v>0</v>
      </c>
      <c r="Z106" s="68">
        <v>2.04</v>
      </c>
      <c r="AA106" s="68"/>
      <c r="AB106" s="68">
        <v>0</v>
      </c>
      <c r="AC106" s="68">
        <v>0</v>
      </c>
      <c r="AD106" s="68">
        <v>2.4</v>
      </c>
      <c r="AE106" s="68"/>
      <c r="AF106" s="68">
        <f t="shared" si="5"/>
        <v>0</v>
      </c>
      <c r="AG106" s="14" t="s">
        <v>118</v>
      </c>
      <c r="AH106" s="9" t="s">
        <v>109</v>
      </c>
      <c r="AI106" s="9" t="s">
        <v>461</v>
      </c>
      <c r="AJ106" s="9" t="s">
        <v>452</v>
      </c>
      <c r="AK106" s="9" t="s">
        <v>236</v>
      </c>
      <c r="AL106" s="9" t="s">
        <v>145</v>
      </c>
      <c r="AM106" s="9" t="s">
        <v>423</v>
      </c>
      <c r="AN106" s="8" t="s">
        <v>199</v>
      </c>
      <c r="AO106" s="8" t="s">
        <v>13</v>
      </c>
      <c r="AP106" s="8" t="s">
        <v>469</v>
      </c>
    </row>
    <row r="107" spans="1:42" ht="33" customHeight="1">
      <c r="A107" s="18">
        <v>99</v>
      </c>
      <c r="B107" s="10" t="s">
        <v>145</v>
      </c>
      <c r="C107" s="11" t="s">
        <v>298</v>
      </c>
      <c r="D107" s="25"/>
      <c r="E107" s="51" t="s">
        <v>455</v>
      </c>
      <c r="F107" s="11" t="s">
        <v>456</v>
      </c>
      <c r="G107" s="49"/>
      <c r="H107" s="49"/>
      <c r="I107" s="9"/>
      <c r="J107" s="64"/>
      <c r="K107" s="94"/>
      <c r="L107" s="68">
        <v>1000</v>
      </c>
      <c r="M107" s="68">
        <f t="shared" si="4"/>
        <v>9.47867298578199</v>
      </c>
      <c r="N107" s="119"/>
      <c r="O107" s="119"/>
      <c r="P107" s="119"/>
      <c r="Q107" s="119"/>
      <c r="R107" s="119"/>
      <c r="S107" s="119"/>
      <c r="T107" s="68">
        <v>3.7721</v>
      </c>
      <c r="U107" s="68">
        <v>10.9749</v>
      </c>
      <c r="V107" s="68">
        <v>0</v>
      </c>
      <c r="W107" s="68"/>
      <c r="X107" s="68">
        <v>10.2221</v>
      </c>
      <c r="Y107" s="68">
        <v>0</v>
      </c>
      <c r="Z107" s="68">
        <v>0</v>
      </c>
      <c r="AA107" s="68"/>
      <c r="AB107" s="68">
        <v>4.0789</v>
      </c>
      <c r="AC107" s="68">
        <v>0</v>
      </c>
      <c r="AD107" s="68">
        <v>16.6224</v>
      </c>
      <c r="AE107" s="68"/>
      <c r="AF107" s="68">
        <f t="shared" si="5"/>
        <v>0</v>
      </c>
      <c r="AG107" s="14" t="s">
        <v>118</v>
      </c>
      <c r="AH107" s="9" t="s">
        <v>109</v>
      </c>
      <c r="AI107" s="9" t="s">
        <v>461</v>
      </c>
      <c r="AJ107" s="9" t="s">
        <v>452</v>
      </c>
      <c r="AK107" s="9" t="s">
        <v>236</v>
      </c>
      <c r="AL107" s="9" t="s">
        <v>145</v>
      </c>
      <c r="AM107" s="9" t="s">
        <v>423</v>
      </c>
      <c r="AN107" s="8" t="s">
        <v>199</v>
      </c>
      <c r="AO107" s="8"/>
      <c r="AP107" s="8"/>
    </row>
    <row r="108" spans="1:42" ht="36.75" customHeight="1">
      <c r="A108" s="18">
        <v>100</v>
      </c>
      <c r="B108" s="10" t="s">
        <v>145</v>
      </c>
      <c r="C108" s="11" t="s">
        <v>298</v>
      </c>
      <c r="D108" s="25" t="s">
        <v>340</v>
      </c>
      <c r="E108" s="11" t="s">
        <v>334</v>
      </c>
      <c r="F108" s="11" t="s">
        <v>323</v>
      </c>
      <c r="G108" s="44" t="s">
        <v>335</v>
      </c>
      <c r="H108" s="44" t="s">
        <v>273</v>
      </c>
      <c r="I108" s="9" t="s">
        <v>297</v>
      </c>
      <c r="J108" s="13">
        <v>448</v>
      </c>
      <c r="K108" s="76">
        <v>448000000</v>
      </c>
      <c r="L108" s="68">
        <v>3293.556</v>
      </c>
      <c r="M108" s="68">
        <f t="shared" si="4"/>
        <v>31.21854028436019</v>
      </c>
      <c r="N108" s="119"/>
      <c r="O108" s="119"/>
      <c r="P108" s="119"/>
      <c r="Q108" s="119"/>
      <c r="R108" s="119"/>
      <c r="S108" s="119"/>
      <c r="T108" s="68">
        <v>20</v>
      </c>
      <c r="U108" s="68">
        <v>25</v>
      </c>
      <c r="V108" s="68">
        <v>25</v>
      </c>
      <c r="W108" s="68"/>
      <c r="X108" s="68">
        <v>30</v>
      </c>
      <c r="Y108" s="68">
        <v>30</v>
      </c>
      <c r="Z108" s="68">
        <v>30</v>
      </c>
      <c r="AA108" s="68"/>
      <c r="AB108" s="68">
        <v>30</v>
      </c>
      <c r="AC108" s="68">
        <v>30</v>
      </c>
      <c r="AD108" s="68">
        <v>30</v>
      </c>
      <c r="AE108" s="68"/>
      <c r="AF108" s="68">
        <f t="shared" si="5"/>
        <v>0</v>
      </c>
      <c r="AG108" s="14" t="s">
        <v>118</v>
      </c>
      <c r="AH108" s="9" t="s">
        <v>109</v>
      </c>
      <c r="AI108" s="9" t="s">
        <v>461</v>
      </c>
      <c r="AJ108" s="9" t="s">
        <v>453</v>
      </c>
      <c r="AK108" s="9" t="s">
        <v>236</v>
      </c>
      <c r="AL108" s="9" t="s">
        <v>145</v>
      </c>
      <c r="AM108" s="9" t="s">
        <v>423</v>
      </c>
      <c r="AN108" s="8" t="s">
        <v>199</v>
      </c>
      <c r="AO108" s="8"/>
      <c r="AP108" s="8" t="s">
        <v>469</v>
      </c>
    </row>
    <row r="109" spans="1:42" ht="34.5" customHeight="1">
      <c r="A109" s="18">
        <v>101</v>
      </c>
      <c r="B109" s="10" t="s">
        <v>145</v>
      </c>
      <c r="C109" s="11" t="s">
        <v>298</v>
      </c>
      <c r="D109" s="25"/>
      <c r="E109" s="11" t="s">
        <v>658</v>
      </c>
      <c r="F109" s="11" t="s">
        <v>134</v>
      </c>
      <c r="G109" s="44"/>
      <c r="H109" s="44"/>
      <c r="I109" s="9"/>
      <c r="J109" s="13"/>
      <c r="K109" s="76"/>
      <c r="L109" s="68">
        <v>1200</v>
      </c>
      <c r="M109" s="68">
        <f t="shared" si="4"/>
        <v>11.374407582938389</v>
      </c>
      <c r="N109" s="119"/>
      <c r="O109" s="119"/>
      <c r="P109" s="119"/>
      <c r="Q109" s="119"/>
      <c r="R109" s="119"/>
      <c r="S109" s="119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>
        <f t="shared" si="5"/>
        <v>0</v>
      </c>
      <c r="AG109" s="14" t="s">
        <v>118</v>
      </c>
      <c r="AH109" s="9" t="s">
        <v>109</v>
      </c>
      <c r="AI109" s="9" t="s">
        <v>461</v>
      </c>
      <c r="AJ109" s="9" t="s">
        <v>453</v>
      </c>
      <c r="AK109" s="9"/>
      <c r="AL109" s="9" t="s">
        <v>145</v>
      </c>
      <c r="AM109" s="9" t="s">
        <v>423</v>
      </c>
      <c r="AN109" s="8" t="s">
        <v>199</v>
      </c>
      <c r="AO109" s="8"/>
      <c r="AP109" s="8"/>
    </row>
    <row r="110" spans="1:42" ht="46.5" customHeight="1">
      <c r="A110" s="18">
        <v>102</v>
      </c>
      <c r="B110" s="10" t="s">
        <v>145</v>
      </c>
      <c r="C110" s="11" t="s">
        <v>298</v>
      </c>
      <c r="D110" s="25"/>
      <c r="E110" s="11" t="s">
        <v>659</v>
      </c>
      <c r="F110" s="11" t="s">
        <v>134</v>
      </c>
      <c r="G110" s="44"/>
      <c r="H110" s="44"/>
      <c r="I110" s="9"/>
      <c r="J110" s="13"/>
      <c r="K110" s="76"/>
      <c r="L110" s="68">
        <v>4000</v>
      </c>
      <c r="M110" s="68">
        <f t="shared" si="4"/>
        <v>37.91469194312796</v>
      </c>
      <c r="N110" s="119"/>
      <c r="O110" s="119"/>
      <c r="P110" s="119"/>
      <c r="Q110" s="119"/>
      <c r="R110" s="119"/>
      <c r="S110" s="119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>
        <f t="shared" si="5"/>
        <v>0</v>
      </c>
      <c r="AG110" s="14" t="s">
        <v>118</v>
      </c>
      <c r="AH110" s="9" t="s">
        <v>109</v>
      </c>
      <c r="AI110" s="9" t="s">
        <v>461</v>
      </c>
      <c r="AJ110" s="9" t="s">
        <v>453</v>
      </c>
      <c r="AK110" s="9"/>
      <c r="AL110" s="9" t="s">
        <v>145</v>
      </c>
      <c r="AM110" s="9" t="s">
        <v>423</v>
      </c>
      <c r="AN110" s="8" t="s">
        <v>199</v>
      </c>
      <c r="AO110" s="8"/>
      <c r="AP110" s="8"/>
    </row>
    <row r="111" spans="1:43" ht="46.5" customHeight="1">
      <c r="A111" s="18">
        <v>103</v>
      </c>
      <c r="B111" s="10" t="s">
        <v>145</v>
      </c>
      <c r="C111" s="11" t="s">
        <v>298</v>
      </c>
      <c r="D111" s="52"/>
      <c r="E111" s="51" t="s">
        <v>241</v>
      </c>
      <c r="F111" s="11" t="s">
        <v>291</v>
      </c>
      <c r="G111" s="49"/>
      <c r="H111" s="49"/>
      <c r="I111" s="9"/>
      <c r="J111" s="11"/>
      <c r="K111" s="76"/>
      <c r="L111" s="68">
        <v>34.374</v>
      </c>
      <c r="M111" s="68">
        <f t="shared" si="4"/>
        <v>0.32581990521327014</v>
      </c>
      <c r="N111" s="119"/>
      <c r="O111" s="119"/>
      <c r="P111" s="119"/>
      <c r="Q111" s="119"/>
      <c r="R111" s="119"/>
      <c r="S111" s="119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>
        <f t="shared" si="5"/>
        <v>0</v>
      </c>
      <c r="AG111" s="9" t="s">
        <v>118</v>
      </c>
      <c r="AH111" s="9" t="s">
        <v>109</v>
      </c>
      <c r="AI111" s="9" t="s">
        <v>461</v>
      </c>
      <c r="AJ111" s="9" t="s">
        <v>452</v>
      </c>
      <c r="AK111" s="9" t="s">
        <v>236</v>
      </c>
      <c r="AL111" s="9" t="s">
        <v>145</v>
      </c>
      <c r="AM111" s="9" t="s">
        <v>423</v>
      </c>
      <c r="AN111" s="8" t="s">
        <v>199</v>
      </c>
      <c r="AO111" s="8" t="s">
        <v>618</v>
      </c>
      <c r="AP111" s="8"/>
      <c r="AQ111" s="8"/>
    </row>
    <row r="112" spans="1:42" ht="34.5" customHeight="1">
      <c r="A112" s="18">
        <v>104</v>
      </c>
      <c r="B112" s="10" t="s">
        <v>145</v>
      </c>
      <c r="C112" s="11" t="s">
        <v>298</v>
      </c>
      <c r="D112" s="52"/>
      <c r="E112" s="51" t="s">
        <v>228</v>
      </c>
      <c r="F112" s="8" t="s">
        <v>229</v>
      </c>
      <c r="G112" s="49"/>
      <c r="H112" s="49"/>
      <c r="I112" s="9" t="s">
        <v>617</v>
      </c>
      <c r="J112" s="11">
        <v>18</v>
      </c>
      <c r="K112" s="74">
        <v>2.61</v>
      </c>
      <c r="L112" s="68">
        <v>1050</v>
      </c>
      <c r="M112" s="68">
        <f t="shared" si="4"/>
        <v>9.95260663507109</v>
      </c>
      <c r="N112" s="119"/>
      <c r="O112" s="119"/>
      <c r="P112" s="119"/>
      <c r="Q112" s="119"/>
      <c r="R112" s="119"/>
      <c r="S112" s="119"/>
      <c r="T112" s="68">
        <v>21.15</v>
      </c>
      <c r="U112" s="68">
        <v>3.25</v>
      </c>
      <c r="V112" s="68">
        <v>3.25</v>
      </c>
      <c r="W112" s="68"/>
      <c r="X112" s="68">
        <v>3.25</v>
      </c>
      <c r="Y112" s="68">
        <v>3.25</v>
      </c>
      <c r="Z112" s="68">
        <v>3.25</v>
      </c>
      <c r="AA112" s="68"/>
      <c r="AB112" s="68">
        <v>3.25</v>
      </c>
      <c r="AC112" s="68">
        <v>3.25</v>
      </c>
      <c r="AD112" s="68">
        <v>3.25</v>
      </c>
      <c r="AE112" s="68"/>
      <c r="AF112" s="68">
        <f t="shared" si="5"/>
        <v>0</v>
      </c>
      <c r="AG112" s="9" t="s">
        <v>118</v>
      </c>
      <c r="AH112" s="9" t="s">
        <v>109</v>
      </c>
      <c r="AI112" s="9" t="s">
        <v>461</v>
      </c>
      <c r="AJ112" s="9" t="s">
        <v>452</v>
      </c>
      <c r="AK112" s="9" t="s">
        <v>236</v>
      </c>
      <c r="AL112" s="9" t="s">
        <v>145</v>
      </c>
      <c r="AM112" s="9" t="s">
        <v>423</v>
      </c>
      <c r="AN112" s="8" t="s">
        <v>199</v>
      </c>
      <c r="AO112" s="8" t="s">
        <v>616</v>
      </c>
      <c r="AP112" s="8"/>
    </row>
    <row r="113" spans="1:42" ht="47.25" customHeight="1">
      <c r="A113" s="18">
        <v>105</v>
      </c>
      <c r="B113" s="10" t="s">
        <v>145</v>
      </c>
      <c r="C113" s="11" t="s">
        <v>295</v>
      </c>
      <c r="D113" s="52"/>
      <c r="E113" s="51" t="s">
        <v>230</v>
      </c>
      <c r="F113" s="8" t="s">
        <v>229</v>
      </c>
      <c r="G113" s="49"/>
      <c r="H113" s="49"/>
      <c r="I113" s="9"/>
      <c r="J113" s="11"/>
      <c r="K113" s="76"/>
      <c r="L113" s="68">
        <v>400</v>
      </c>
      <c r="M113" s="68">
        <f t="shared" si="4"/>
        <v>3.7914691943127963</v>
      </c>
      <c r="N113" s="119"/>
      <c r="O113" s="119"/>
      <c r="P113" s="119"/>
      <c r="Q113" s="119"/>
      <c r="R113" s="119"/>
      <c r="S113" s="119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>
        <f t="shared" si="5"/>
        <v>0</v>
      </c>
      <c r="AG113" s="9" t="s">
        <v>118</v>
      </c>
      <c r="AH113" s="9" t="s">
        <v>109</v>
      </c>
      <c r="AI113" s="9" t="s">
        <v>461</v>
      </c>
      <c r="AJ113" s="9" t="s">
        <v>452</v>
      </c>
      <c r="AK113" s="9" t="s">
        <v>236</v>
      </c>
      <c r="AL113" s="9" t="s">
        <v>145</v>
      </c>
      <c r="AM113" s="9" t="s">
        <v>423</v>
      </c>
      <c r="AN113" s="8" t="s">
        <v>199</v>
      </c>
      <c r="AO113" s="8" t="s">
        <v>619</v>
      </c>
      <c r="AP113" s="8"/>
    </row>
    <row r="114" spans="1:42" ht="34.5" customHeight="1">
      <c r="A114" s="18">
        <v>106</v>
      </c>
      <c r="B114" s="58" t="s">
        <v>145</v>
      </c>
      <c r="C114" s="11" t="s">
        <v>298</v>
      </c>
      <c r="D114" s="52" t="s">
        <v>508</v>
      </c>
      <c r="E114" s="58" t="s">
        <v>656</v>
      </c>
      <c r="F114" s="8" t="s">
        <v>134</v>
      </c>
      <c r="G114" s="49" t="s">
        <v>510</v>
      </c>
      <c r="H114" s="49" t="s">
        <v>511</v>
      </c>
      <c r="I114" s="49" t="s">
        <v>314</v>
      </c>
      <c r="J114" s="11">
        <v>1200</v>
      </c>
      <c r="K114" s="74">
        <v>180.64</v>
      </c>
      <c r="L114" s="68">
        <v>20750</v>
      </c>
      <c r="M114" s="68">
        <f t="shared" si="4"/>
        <v>196.6824644549763</v>
      </c>
      <c r="N114" s="119"/>
      <c r="O114" s="119"/>
      <c r="P114" s="119"/>
      <c r="Q114" s="119"/>
      <c r="R114" s="119"/>
      <c r="S114" s="119"/>
      <c r="T114" s="68">
        <v>16.974</v>
      </c>
      <c r="U114" s="68">
        <v>16.974</v>
      </c>
      <c r="V114" s="68">
        <v>16.974</v>
      </c>
      <c r="W114" s="68"/>
      <c r="X114" s="68">
        <v>16.974</v>
      </c>
      <c r="Y114" s="68">
        <v>16.974</v>
      </c>
      <c r="Z114" s="68">
        <v>16.974</v>
      </c>
      <c r="AA114" s="68"/>
      <c r="AB114" s="68">
        <v>16.974</v>
      </c>
      <c r="AC114" s="68">
        <v>16.974</v>
      </c>
      <c r="AD114" s="68">
        <v>16.974</v>
      </c>
      <c r="AE114" s="68"/>
      <c r="AF114" s="68">
        <f t="shared" si="5"/>
        <v>0</v>
      </c>
      <c r="AG114" s="9" t="s">
        <v>118</v>
      </c>
      <c r="AH114" s="9" t="s">
        <v>109</v>
      </c>
      <c r="AI114" s="9" t="s">
        <v>461</v>
      </c>
      <c r="AJ114" s="9" t="s">
        <v>453</v>
      </c>
      <c r="AK114" s="9"/>
      <c r="AL114" s="9" t="s">
        <v>145</v>
      </c>
      <c r="AM114" s="9" t="s">
        <v>423</v>
      </c>
      <c r="AN114" s="8" t="s">
        <v>199</v>
      </c>
      <c r="AO114" s="8"/>
      <c r="AP114" s="8"/>
    </row>
    <row r="115" spans="1:42" ht="34.5" customHeight="1">
      <c r="A115" s="18">
        <v>107</v>
      </c>
      <c r="B115" s="58" t="s">
        <v>145</v>
      </c>
      <c r="C115" s="11" t="s">
        <v>298</v>
      </c>
      <c r="D115" s="52" t="s">
        <v>936</v>
      </c>
      <c r="E115" s="97" t="s">
        <v>937</v>
      </c>
      <c r="F115" s="8" t="s">
        <v>134</v>
      </c>
      <c r="G115" s="49" t="s">
        <v>510</v>
      </c>
      <c r="H115" s="49" t="s">
        <v>511</v>
      </c>
      <c r="I115" s="9" t="s">
        <v>297</v>
      </c>
      <c r="J115" s="124">
        <v>966.19</v>
      </c>
      <c r="K115" s="74"/>
      <c r="L115" s="68"/>
      <c r="M115" s="68"/>
      <c r="N115" s="111">
        <v>72811597.94</v>
      </c>
      <c r="O115" s="111">
        <v>38041180.97</v>
      </c>
      <c r="P115" s="111">
        <v>110852778.91</v>
      </c>
      <c r="Q115" s="111">
        <v>7661083913.72</v>
      </c>
      <c r="R115" s="111">
        <v>4003520400.3</v>
      </c>
      <c r="S115" s="111">
        <v>11664604314.02</v>
      </c>
      <c r="T115" s="68"/>
      <c r="U115" s="68"/>
      <c r="V115" s="68"/>
      <c r="W115" s="68">
        <v>22.4</v>
      </c>
      <c r="X115" s="68"/>
      <c r="Y115" s="68"/>
      <c r="Z115" s="68"/>
      <c r="AA115" s="68"/>
      <c r="AB115" s="68"/>
      <c r="AC115" s="68"/>
      <c r="AD115" s="68"/>
      <c r="AE115" s="68"/>
      <c r="AF115" s="68">
        <f t="shared" si="5"/>
        <v>72811620.34</v>
      </c>
      <c r="AG115" s="9" t="s">
        <v>118</v>
      </c>
      <c r="AH115" s="9" t="s">
        <v>109</v>
      </c>
      <c r="AI115" s="9"/>
      <c r="AJ115" s="9"/>
      <c r="AK115" s="9"/>
      <c r="AL115" s="9"/>
      <c r="AM115" s="9"/>
      <c r="AN115" s="8" t="s">
        <v>199</v>
      </c>
      <c r="AO115" s="8"/>
      <c r="AP115" s="8"/>
    </row>
    <row r="116" spans="1:42" ht="34.5" customHeight="1">
      <c r="A116" s="18">
        <v>108</v>
      </c>
      <c r="B116" s="58" t="s">
        <v>145</v>
      </c>
      <c r="C116" s="11" t="s">
        <v>298</v>
      </c>
      <c r="D116" s="52" t="s">
        <v>509</v>
      </c>
      <c r="E116" s="58" t="s">
        <v>657</v>
      </c>
      <c r="F116" s="8" t="s">
        <v>134</v>
      </c>
      <c r="G116" s="49" t="s">
        <v>510</v>
      </c>
      <c r="H116" s="49" t="s">
        <v>511</v>
      </c>
      <c r="I116" s="49" t="s">
        <v>314</v>
      </c>
      <c r="J116" s="11">
        <v>4800</v>
      </c>
      <c r="K116" s="74">
        <v>696.39</v>
      </c>
      <c r="L116" s="68">
        <v>35000</v>
      </c>
      <c r="M116" s="68">
        <f t="shared" si="4"/>
        <v>331.7535545023697</v>
      </c>
      <c r="N116" s="111">
        <v>28950275.01</v>
      </c>
      <c r="O116" s="111" t="s">
        <v>531</v>
      </c>
      <c r="P116" s="111">
        <v>28950275.01</v>
      </c>
      <c r="Q116" s="111">
        <v>3050634252.48</v>
      </c>
      <c r="R116" s="111" t="s">
        <v>531</v>
      </c>
      <c r="S116" s="111">
        <v>3050634252.48</v>
      </c>
      <c r="T116" s="68">
        <v>28.634</v>
      </c>
      <c r="U116" s="68">
        <v>28.634</v>
      </c>
      <c r="V116" s="68">
        <v>28.634</v>
      </c>
      <c r="W116" s="68"/>
      <c r="X116" s="68">
        <v>28.634</v>
      </c>
      <c r="Y116" s="68">
        <v>28.634</v>
      </c>
      <c r="Z116" s="68">
        <v>28.634</v>
      </c>
      <c r="AA116" s="68"/>
      <c r="AB116" s="68">
        <v>28.634</v>
      </c>
      <c r="AC116" s="68">
        <v>28.634</v>
      </c>
      <c r="AD116" s="68">
        <v>28.634</v>
      </c>
      <c r="AE116" s="68"/>
      <c r="AF116" s="68">
        <f t="shared" si="5"/>
        <v>28950275.01</v>
      </c>
      <c r="AG116" s="9" t="s">
        <v>118</v>
      </c>
      <c r="AH116" s="9" t="s">
        <v>109</v>
      </c>
      <c r="AI116" s="9" t="s">
        <v>461</v>
      </c>
      <c r="AJ116" s="9" t="s">
        <v>453</v>
      </c>
      <c r="AK116" s="9"/>
      <c r="AL116" s="9" t="s">
        <v>145</v>
      </c>
      <c r="AM116" s="9" t="s">
        <v>423</v>
      </c>
      <c r="AN116" s="8" t="s">
        <v>199</v>
      </c>
      <c r="AO116" s="8"/>
      <c r="AP116" s="8"/>
    </row>
    <row r="117" spans="1:42" ht="34.5" customHeight="1">
      <c r="A117" s="18">
        <v>109</v>
      </c>
      <c r="B117" s="58" t="s">
        <v>145</v>
      </c>
      <c r="C117" s="11" t="s">
        <v>298</v>
      </c>
      <c r="D117" s="52" t="s">
        <v>737</v>
      </c>
      <c r="E117" s="58" t="s">
        <v>738</v>
      </c>
      <c r="F117" s="8" t="s">
        <v>134</v>
      </c>
      <c r="G117" s="49" t="s">
        <v>510</v>
      </c>
      <c r="H117" s="49" t="s">
        <v>511</v>
      </c>
      <c r="I117" s="9" t="s">
        <v>297</v>
      </c>
      <c r="J117" s="11">
        <v>1790.113</v>
      </c>
      <c r="K117" s="74">
        <v>1790.113</v>
      </c>
      <c r="L117" s="68"/>
      <c r="M117" s="68"/>
      <c r="N117" s="111">
        <v>248332111.57</v>
      </c>
      <c r="O117" s="111" t="s">
        <v>531</v>
      </c>
      <c r="P117" s="111">
        <v>248332111.57</v>
      </c>
      <c r="Q117" s="111">
        <v>26146102301.410004</v>
      </c>
      <c r="R117" s="111" t="s">
        <v>531</v>
      </c>
      <c r="S117" s="111">
        <v>26146102301.41</v>
      </c>
      <c r="T117" s="68"/>
      <c r="U117" s="68"/>
      <c r="V117" s="68"/>
      <c r="W117" s="68">
        <v>56.3</v>
      </c>
      <c r="X117" s="68"/>
      <c r="Y117" s="68"/>
      <c r="Z117" s="68"/>
      <c r="AA117" s="68"/>
      <c r="AB117" s="68"/>
      <c r="AC117" s="68"/>
      <c r="AD117" s="68"/>
      <c r="AE117" s="68"/>
      <c r="AF117" s="68">
        <f t="shared" si="5"/>
        <v>248332167.87</v>
      </c>
      <c r="AG117" s="9" t="s">
        <v>118</v>
      </c>
      <c r="AH117" s="9" t="s">
        <v>109</v>
      </c>
      <c r="AI117" s="9"/>
      <c r="AJ117" s="9"/>
      <c r="AK117" s="9"/>
      <c r="AL117" s="9"/>
      <c r="AM117" s="9"/>
      <c r="AN117" s="8" t="s">
        <v>199</v>
      </c>
      <c r="AO117" s="8"/>
      <c r="AP117" s="8"/>
    </row>
    <row r="118" spans="1:42" ht="34.5" customHeight="1">
      <c r="A118" s="18">
        <v>110</v>
      </c>
      <c r="B118" s="58" t="s">
        <v>145</v>
      </c>
      <c r="C118" s="11" t="s">
        <v>298</v>
      </c>
      <c r="D118" s="52" t="s">
        <v>512</v>
      </c>
      <c r="E118" s="58" t="s">
        <v>513</v>
      </c>
      <c r="F118" s="8" t="s">
        <v>305</v>
      </c>
      <c r="G118" s="49" t="s">
        <v>514</v>
      </c>
      <c r="H118" s="49" t="s">
        <v>515</v>
      </c>
      <c r="I118" s="9" t="s">
        <v>297</v>
      </c>
      <c r="J118" s="11">
        <v>1235.48</v>
      </c>
      <c r="K118" s="74">
        <v>1235.48</v>
      </c>
      <c r="L118" s="68">
        <v>72117.86</v>
      </c>
      <c r="M118" s="68">
        <f t="shared" si="4"/>
        <v>683.5816113744075</v>
      </c>
      <c r="N118" s="111">
        <v>48345591</v>
      </c>
      <c r="O118" s="111" t="s">
        <v>531</v>
      </c>
      <c r="P118" s="111">
        <v>48345591</v>
      </c>
      <c r="Q118" s="111">
        <v>5088838513.46</v>
      </c>
      <c r="R118" s="111" t="s">
        <v>531</v>
      </c>
      <c r="S118" s="111">
        <v>5088838513.46</v>
      </c>
      <c r="T118" s="68">
        <v>139.51</v>
      </c>
      <c r="U118" s="68">
        <v>122.27</v>
      </c>
      <c r="V118" s="68">
        <v>98.63</v>
      </c>
      <c r="W118" s="68">
        <v>21.32</v>
      </c>
      <c r="X118" s="68"/>
      <c r="Y118" s="68"/>
      <c r="Z118" s="68"/>
      <c r="AA118" s="68"/>
      <c r="AB118" s="68"/>
      <c r="AC118" s="68"/>
      <c r="AD118" s="68"/>
      <c r="AE118" s="68"/>
      <c r="AF118" s="68">
        <f t="shared" si="5"/>
        <v>48345612.32</v>
      </c>
      <c r="AG118" s="9" t="s">
        <v>118</v>
      </c>
      <c r="AH118" s="9" t="s">
        <v>109</v>
      </c>
      <c r="AI118" s="9" t="s">
        <v>461</v>
      </c>
      <c r="AJ118" s="9" t="s">
        <v>451</v>
      </c>
      <c r="AK118" s="9"/>
      <c r="AL118" s="9" t="s">
        <v>145</v>
      </c>
      <c r="AM118" s="9" t="s">
        <v>423</v>
      </c>
      <c r="AN118" s="8" t="s">
        <v>199</v>
      </c>
      <c r="AO118" s="8"/>
      <c r="AP118" s="8"/>
    </row>
    <row r="119" spans="1:42" ht="34.5" customHeight="1">
      <c r="A119" s="18">
        <v>111</v>
      </c>
      <c r="B119" s="58" t="s">
        <v>145</v>
      </c>
      <c r="C119" s="11" t="s">
        <v>298</v>
      </c>
      <c r="D119" s="52" t="s">
        <v>572</v>
      </c>
      <c r="E119" s="58" t="s">
        <v>513</v>
      </c>
      <c r="F119" s="8" t="s">
        <v>305</v>
      </c>
      <c r="G119" s="49" t="s">
        <v>558</v>
      </c>
      <c r="H119" s="49" t="s">
        <v>515</v>
      </c>
      <c r="I119" s="9" t="s">
        <v>297</v>
      </c>
      <c r="J119" s="11">
        <v>203.25</v>
      </c>
      <c r="K119" s="74">
        <v>203.25</v>
      </c>
      <c r="L119" s="68">
        <v>21337.375</v>
      </c>
      <c r="M119" s="68">
        <f t="shared" si="4"/>
        <v>202.25</v>
      </c>
      <c r="N119" s="119"/>
      <c r="O119" s="119"/>
      <c r="P119" s="119"/>
      <c r="Q119" s="119"/>
      <c r="R119" s="119"/>
      <c r="S119" s="119"/>
      <c r="T119" s="68"/>
      <c r="U119" s="68"/>
      <c r="V119" s="68">
        <v>24.53</v>
      </c>
      <c r="W119" s="68"/>
      <c r="X119" s="68">
        <v>45.49</v>
      </c>
      <c r="Y119" s="68">
        <v>35.89</v>
      </c>
      <c r="Z119" s="68">
        <v>43.63</v>
      </c>
      <c r="AA119" s="68"/>
      <c r="AB119" s="68">
        <v>52.7</v>
      </c>
      <c r="AC119" s="68"/>
      <c r="AD119" s="68"/>
      <c r="AE119" s="68"/>
      <c r="AF119" s="68">
        <f t="shared" si="5"/>
        <v>0</v>
      </c>
      <c r="AG119" s="9" t="s">
        <v>118</v>
      </c>
      <c r="AH119" s="9" t="s">
        <v>109</v>
      </c>
      <c r="AI119" s="9" t="s">
        <v>461</v>
      </c>
      <c r="AJ119" s="9" t="s">
        <v>451</v>
      </c>
      <c r="AK119" s="9"/>
      <c r="AL119" s="9" t="s">
        <v>145</v>
      </c>
      <c r="AM119" s="9" t="s">
        <v>423</v>
      </c>
      <c r="AN119" s="8" t="s">
        <v>199</v>
      </c>
      <c r="AO119" s="8"/>
      <c r="AP119" s="8"/>
    </row>
    <row r="120" spans="1:42" ht="34.5" customHeight="1">
      <c r="A120" s="18">
        <v>112</v>
      </c>
      <c r="B120" s="58" t="s">
        <v>145</v>
      </c>
      <c r="C120" s="11" t="s">
        <v>298</v>
      </c>
      <c r="D120" s="52"/>
      <c r="E120" s="55" t="s">
        <v>695</v>
      </c>
      <c r="F120" s="11" t="s">
        <v>307</v>
      </c>
      <c r="G120" s="49"/>
      <c r="H120" s="49"/>
      <c r="I120" s="9"/>
      <c r="J120" s="11"/>
      <c r="K120" s="11"/>
      <c r="L120" s="68">
        <v>200</v>
      </c>
      <c r="M120" s="68">
        <f t="shared" si="4"/>
        <v>1.8957345971563981</v>
      </c>
      <c r="N120" s="119"/>
      <c r="O120" s="119"/>
      <c r="P120" s="119"/>
      <c r="Q120" s="119"/>
      <c r="R120" s="119"/>
      <c r="S120" s="119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>
        <f t="shared" si="5"/>
        <v>0</v>
      </c>
      <c r="AG120" s="9" t="s">
        <v>118</v>
      </c>
      <c r="AH120" s="9" t="s">
        <v>109</v>
      </c>
      <c r="AI120" s="9" t="s">
        <v>461</v>
      </c>
      <c r="AJ120" s="9" t="s">
        <v>452</v>
      </c>
      <c r="AK120" s="9"/>
      <c r="AL120" s="9" t="s">
        <v>145</v>
      </c>
      <c r="AM120" s="9" t="s">
        <v>423</v>
      </c>
      <c r="AN120" s="8" t="s">
        <v>199</v>
      </c>
      <c r="AO120" s="8"/>
      <c r="AP120" s="8"/>
    </row>
    <row r="121" spans="1:42" ht="34.5" customHeight="1">
      <c r="A121" s="18">
        <v>113</v>
      </c>
      <c r="B121" s="10" t="s">
        <v>569</v>
      </c>
      <c r="C121" s="11" t="s">
        <v>298</v>
      </c>
      <c r="D121" s="25"/>
      <c r="E121" s="8" t="s">
        <v>679</v>
      </c>
      <c r="F121" s="11" t="s">
        <v>323</v>
      </c>
      <c r="G121" s="57"/>
      <c r="H121" s="59"/>
      <c r="I121" s="9"/>
      <c r="J121" s="86"/>
      <c r="K121" s="86"/>
      <c r="L121" s="68">
        <v>329.64</v>
      </c>
      <c r="M121" s="68">
        <f t="shared" si="4"/>
        <v>3.1245497630331753</v>
      </c>
      <c r="N121" s="119"/>
      <c r="O121" s="119"/>
      <c r="P121" s="119"/>
      <c r="Q121" s="119"/>
      <c r="R121" s="119"/>
      <c r="S121" s="119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>
        <f t="shared" si="5"/>
        <v>0</v>
      </c>
      <c r="AG121" s="9" t="s">
        <v>118</v>
      </c>
      <c r="AH121" s="9" t="s">
        <v>109</v>
      </c>
      <c r="AI121" s="9" t="s">
        <v>461</v>
      </c>
      <c r="AJ121" s="9" t="s">
        <v>453</v>
      </c>
      <c r="AK121" s="17"/>
      <c r="AL121" s="9" t="s">
        <v>145</v>
      </c>
      <c r="AM121" s="9" t="s">
        <v>422</v>
      </c>
      <c r="AN121" s="8" t="s">
        <v>199</v>
      </c>
      <c r="AO121" s="47"/>
      <c r="AP121" s="8"/>
    </row>
    <row r="122" spans="1:42" ht="34.5" customHeight="1">
      <c r="A122" s="18">
        <v>114</v>
      </c>
      <c r="B122" s="10" t="s">
        <v>569</v>
      </c>
      <c r="C122" s="11" t="s">
        <v>298</v>
      </c>
      <c r="D122" s="52" t="s">
        <v>735</v>
      </c>
      <c r="E122" s="97" t="s">
        <v>736</v>
      </c>
      <c r="F122" s="11" t="s">
        <v>134</v>
      </c>
      <c r="G122" s="122" t="s">
        <v>972</v>
      </c>
      <c r="H122" s="122" t="s">
        <v>568</v>
      </c>
      <c r="I122" s="81" t="s">
        <v>297</v>
      </c>
      <c r="J122" s="111">
        <v>100000000</v>
      </c>
      <c r="K122" s="86"/>
      <c r="L122" s="68">
        <v>0</v>
      </c>
      <c r="M122" s="68">
        <f t="shared" si="4"/>
        <v>0</v>
      </c>
      <c r="N122" s="111">
        <v>7858291.4399999995</v>
      </c>
      <c r="O122" s="111" t="s">
        <v>531</v>
      </c>
      <c r="P122" s="111">
        <v>7858291.44</v>
      </c>
      <c r="Q122" s="111">
        <v>827559021</v>
      </c>
      <c r="R122" s="111" t="s">
        <v>531</v>
      </c>
      <c r="S122" s="111">
        <v>827559021</v>
      </c>
      <c r="T122" s="68"/>
      <c r="U122" s="68"/>
      <c r="V122" s="68"/>
      <c r="W122" s="68">
        <v>1.15</v>
      </c>
      <c r="X122" s="68"/>
      <c r="Y122" s="68"/>
      <c r="Z122" s="68"/>
      <c r="AA122" s="68"/>
      <c r="AB122" s="68"/>
      <c r="AC122" s="68"/>
      <c r="AD122" s="68"/>
      <c r="AE122" s="68"/>
      <c r="AF122" s="68">
        <f t="shared" si="5"/>
        <v>7858292.59</v>
      </c>
      <c r="AG122" s="9" t="s">
        <v>118</v>
      </c>
      <c r="AH122" s="9" t="s">
        <v>109</v>
      </c>
      <c r="AI122" s="9"/>
      <c r="AJ122" s="9"/>
      <c r="AK122" s="17"/>
      <c r="AL122" s="9"/>
      <c r="AM122" s="9"/>
      <c r="AN122" s="8" t="s">
        <v>199</v>
      </c>
      <c r="AO122" s="47"/>
      <c r="AP122" s="8"/>
    </row>
    <row r="123" spans="1:42" ht="34.5" customHeight="1">
      <c r="A123" s="18">
        <v>115</v>
      </c>
      <c r="B123" s="58" t="s">
        <v>795</v>
      </c>
      <c r="C123" s="11" t="s">
        <v>298</v>
      </c>
      <c r="D123" s="52" t="s">
        <v>799</v>
      </c>
      <c r="E123" s="97" t="s">
        <v>796</v>
      </c>
      <c r="F123" s="8" t="s">
        <v>307</v>
      </c>
      <c r="G123" s="98" t="s">
        <v>803</v>
      </c>
      <c r="H123" s="99" t="s">
        <v>802</v>
      </c>
      <c r="I123" s="81" t="s">
        <v>297</v>
      </c>
      <c r="J123" s="109">
        <v>100</v>
      </c>
      <c r="K123" s="109">
        <v>100</v>
      </c>
      <c r="L123" s="182">
        <v>105500</v>
      </c>
      <c r="M123" s="182">
        <f t="shared" si="4"/>
        <v>1000</v>
      </c>
      <c r="N123" s="111">
        <v>100000000</v>
      </c>
      <c r="O123" s="111" t="s">
        <v>531</v>
      </c>
      <c r="P123" s="111">
        <v>100000000</v>
      </c>
      <c r="Q123" s="111">
        <v>10533380000</v>
      </c>
      <c r="R123" s="111" t="s">
        <v>531</v>
      </c>
      <c r="S123" s="111">
        <v>10533380000</v>
      </c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>
        <f t="shared" si="5"/>
        <v>100000000</v>
      </c>
      <c r="AG123" s="14" t="s">
        <v>161</v>
      </c>
      <c r="AH123" s="9" t="s">
        <v>80</v>
      </c>
      <c r="AI123" s="9" t="s">
        <v>467</v>
      </c>
      <c r="AJ123" s="9" t="s">
        <v>452</v>
      </c>
      <c r="AK123" s="9"/>
      <c r="AL123" s="9" t="s">
        <v>587</v>
      </c>
      <c r="AM123" s="9" t="s">
        <v>195</v>
      </c>
      <c r="AN123" s="8" t="s">
        <v>199</v>
      </c>
      <c r="AO123" s="8"/>
      <c r="AP123" s="8"/>
    </row>
    <row r="124" spans="1:42" ht="34.5" customHeight="1">
      <c r="A124" s="18">
        <v>116</v>
      </c>
      <c r="B124" s="58" t="s">
        <v>795</v>
      </c>
      <c r="C124" s="11" t="s">
        <v>298</v>
      </c>
      <c r="D124" s="52" t="s">
        <v>938</v>
      </c>
      <c r="E124" s="97" t="s">
        <v>939</v>
      </c>
      <c r="F124" s="8" t="s">
        <v>307</v>
      </c>
      <c r="G124" s="122" t="s">
        <v>940</v>
      </c>
      <c r="H124" s="122" t="s">
        <v>941</v>
      </c>
      <c r="I124" s="81" t="s">
        <v>297</v>
      </c>
      <c r="J124" s="124">
        <v>14</v>
      </c>
      <c r="K124" s="124">
        <v>14</v>
      </c>
      <c r="L124" s="183"/>
      <c r="M124" s="183"/>
      <c r="N124" s="111">
        <v>14000000</v>
      </c>
      <c r="O124" s="111" t="s">
        <v>531</v>
      </c>
      <c r="P124" s="111">
        <v>14000000</v>
      </c>
      <c r="Q124" s="111">
        <v>1474786600</v>
      </c>
      <c r="R124" s="111" t="s">
        <v>531</v>
      </c>
      <c r="S124" s="111">
        <v>1474786600</v>
      </c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>
        <f t="shared" si="5"/>
        <v>14000000</v>
      </c>
      <c r="AG124" s="14" t="s">
        <v>161</v>
      </c>
      <c r="AH124" s="9" t="s">
        <v>80</v>
      </c>
      <c r="AI124" s="9"/>
      <c r="AJ124" s="9"/>
      <c r="AK124" s="9"/>
      <c r="AL124" s="9"/>
      <c r="AM124" s="9"/>
      <c r="AN124" s="8" t="s">
        <v>199</v>
      </c>
      <c r="AO124" s="8"/>
      <c r="AP124" s="8"/>
    </row>
    <row r="125" spans="1:42" ht="34.5" customHeight="1">
      <c r="A125" s="18">
        <v>117</v>
      </c>
      <c r="B125" s="58" t="s">
        <v>795</v>
      </c>
      <c r="C125" s="11" t="s">
        <v>298</v>
      </c>
      <c r="D125" s="52" t="s">
        <v>800</v>
      </c>
      <c r="E125" s="97" t="s">
        <v>797</v>
      </c>
      <c r="F125" s="8" t="s">
        <v>307</v>
      </c>
      <c r="G125" s="44" t="s">
        <v>804</v>
      </c>
      <c r="H125" s="44" t="s">
        <v>721</v>
      </c>
      <c r="I125" s="81" t="s">
        <v>297</v>
      </c>
      <c r="J125" s="109">
        <v>75</v>
      </c>
      <c r="K125" s="109">
        <v>75</v>
      </c>
      <c r="L125" s="183"/>
      <c r="M125" s="183"/>
      <c r="N125" s="111">
        <v>75000000</v>
      </c>
      <c r="O125" s="111" t="s">
        <v>531</v>
      </c>
      <c r="P125" s="111">
        <v>75000000</v>
      </c>
      <c r="Q125" s="111">
        <v>7891690000</v>
      </c>
      <c r="R125" s="111" t="s">
        <v>531</v>
      </c>
      <c r="S125" s="111">
        <v>7891690000</v>
      </c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>
        <f t="shared" si="5"/>
        <v>75000000</v>
      </c>
      <c r="AG125" s="14" t="s">
        <v>161</v>
      </c>
      <c r="AH125" s="9" t="s">
        <v>80</v>
      </c>
      <c r="AI125" s="9"/>
      <c r="AJ125" s="9"/>
      <c r="AK125" s="9"/>
      <c r="AL125" s="9"/>
      <c r="AM125" s="9"/>
      <c r="AN125" s="8" t="s">
        <v>199</v>
      </c>
      <c r="AO125" s="8"/>
      <c r="AP125" s="8"/>
    </row>
    <row r="126" spans="1:42" ht="34.5" customHeight="1">
      <c r="A126" s="18">
        <v>118</v>
      </c>
      <c r="B126" s="58" t="s">
        <v>795</v>
      </c>
      <c r="C126" s="11" t="s">
        <v>298</v>
      </c>
      <c r="D126" s="52" t="s">
        <v>801</v>
      </c>
      <c r="E126" s="97" t="s">
        <v>798</v>
      </c>
      <c r="F126" s="8" t="s">
        <v>307</v>
      </c>
      <c r="G126" s="44" t="s">
        <v>805</v>
      </c>
      <c r="H126" s="44" t="s">
        <v>721</v>
      </c>
      <c r="I126" s="81" t="s">
        <v>297</v>
      </c>
      <c r="J126" s="112">
        <v>78000000</v>
      </c>
      <c r="K126" s="112">
        <v>78000000</v>
      </c>
      <c r="L126" s="183"/>
      <c r="M126" s="183"/>
      <c r="N126" s="111">
        <v>78000000</v>
      </c>
      <c r="O126" s="111" t="s">
        <v>531</v>
      </c>
      <c r="P126" s="111">
        <v>78000000</v>
      </c>
      <c r="Q126" s="111">
        <v>8214429600</v>
      </c>
      <c r="R126" s="111" t="s">
        <v>531</v>
      </c>
      <c r="S126" s="111">
        <v>8214429600</v>
      </c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>
        <f t="shared" si="5"/>
        <v>78000000</v>
      </c>
      <c r="AG126" s="14" t="s">
        <v>161</v>
      </c>
      <c r="AH126" s="9" t="s">
        <v>80</v>
      </c>
      <c r="AI126" s="9"/>
      <c r="AJ126" s="9"/>
      <c r="AK126" s="9"/>
      <c r="AL126" s="9"/>
      <c r="AM126" s="9"/>
      <c r="AN126" s="8" t="s">
        <v>199</v>
      </c>
      <c r="AO126" s="8"/>
      <c r="AP126" s="8"/>
    </row>
    <row r="127" spans="1:42" ht="34.5" customHeight="1">
      <c r="A127" s="18">
        <v>119</v>
      </c>
      <c r="B127" s="98" t="s">
        <v>891</v>
      </c>
      <c r="C127" s="11" t="s">
        <v>298</v>
      </c>
      <c r="D127" s="52" t="s">
        <v>892</v>
      </c>
      <c r="E127" s="97" t="s">
        <v>893</v>
      </c>
      <c r="F127" s="8" t="s">
        <v>307</v>
      </c>
      <c r="G127" s="98" t="s">
        <v>894</v>
      </c>
      <c r="H127" s="99" t="s">
        <v>895</v>
      </c>
      <c r="I127" s="81" t="s">
        <v>297</v>
      </c>
      <c r="J127" s="116">
        <v>450</v>
      </c>
      <c r="K127" s="116">
        <v>450</v>
      </c>
      <c r="L127" s="183"/>
      <c r="M127" s="183"/>
      <c r="N127" s="111">
        <v>255000000</v>
      </c>
      <c r="O127" s="111" t="s">
        <v>531</v>
      </c>
      <c r="P127" s="111">
        <v>255000000</v>
      </c>
      <c r="Q127" s="111">
        <v>26859987000</v>
      </c>
      <c r="R127" s="111" t="s">
        <v>531</v>
      </c>
      <c r="S127" s="111">
        <v>26859987000</v>
      </c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>
        <f t="shared" si="5"/>
        <v>255000000</v>
      </c>
      <c r="AG127" s="14" t="s">
        <v>161</v>
      </c>
      <c r="AH127" s="9" t="s">
        <v>80</v>
      </c>
      <c r="AI127" s="9"/>
      <c r="AJ127" s="9"/>
      <c r="AK127" s="9"/>
      <c r="AL127" s="9"/>
      <c r="AM127" s="9"/>
      <c r="AN127" s="8" t="s">
        <v>199</v>
      </c>
      <c r="AO127" s="8"/>
      <c r="AP127" s="8"/>
    </row>
    <row r="128" spans="1:42" ht="34.5" customHeight="1">
      <c r="A128" s="18">
        <v>120</v>
      </c>
      <c r="B128" s="58" t="s">
        <v>953</v>
      </c>
      <c r="C128" s="11" t="s">
        <v>298</v>
      </c>
      <c r="D128" s="52" t="s">
        <v>954</v>
      </c>
      <c r="E128" s="97" t="s">
        <v>955</v>
      </c>
      <c r="F128" s="8" t="s">
        <v>307</v>
      </c>
      <c r="G128" s="98" t="s">
        <v>956</v>
      </c>
      <c r="H128" s="98" t="s">
        <v>950</v>
      </c>
      <c r="I128" s="81" t="s">
        <v>297</v>
      </c>
      <c r="J128" s="116">
        <v>500</v>
      </c>
      <c r="K128" s="116">
        <v>500</v>
      </c>
      <c r="L128" s="183"/>
      <c r="M128" s="183"/>
      <c r="N128" s="111">
        <v>500000000</v>
      </c>
      <c r="O128" s="111" t="s">
        <v>531</v>
      </c>
      <c r="P128" s="111">
        <v>500000000</v>
      </c>
      <c r="Q128" s="111">
        <v>52671000000</v>
      </c>
      <c r="R128" s="111" t="s">
        <v>531</v>
      </c>
      <c r="S128" s="111">
        <v>52671000000</v>
      </c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>
        <f t="shared" si="5"/>
        <v>500000000</v>
      </c>
      <c r="AG128" s="14" t="s">
        <v>161</v>
      </c>
      <c r="AH128" s="9" t="s">
        <v>80</v>
      </c>
      <c r="AI128" s="9"/>
      <c r="AJ128" s="9"/>
      <c r="AK128" s="9"/>
      <c r="AL128" s="9"/>
      <c r="AM128" s="9"/>
      <c r="AN128" s="8" t="s">
        <v>199</v>
      </c>
      <c r="AO128" s="8"/>
      <c r="AP128" s="8"/>
    </row>
    <row r="129" spans="1:42" ht="34.5" customHeight="1">
      <c r="A129" s="18">
        <v>121</v>
      </c>
      <c r="B129" s="58" t="s">
        <v>991</v>
      </c>
      <c r="C129" s="11" t="s">
        <v>298</v>
      </c>
      <c r="D129" s="52" t="s">
        <v>992</v>
      </c>
      <c r="E129" s="97" t="s">
        <v>993</v>
      </c>
      <c r="F129" s="8" t="s">
        <v>307</v>
      </c>
      <c r="G129" s="98" t="s">
        <v>950</v>
      </c>
      <c r="H129" s="99" t="s">
        <v>994</v>
      </c>
      <c r="I129" s="81" t="s">
        <v>297</v>
      </c>
      <c r="J129" s="116">
        <v>200</v>
      </c>
      <c r="K129" s="116">
        <v>200</v>
      </c>
      <c r="L129" s="184"/>
      <c r="M129" s="184"/>
      <c r="N129" s="111">
        <v>0</v>
      </c>
      <c r="O129" s="111">
        <v>70369663.11</v>
      </c>
      <c r="P129" s="111">
        <v>70369663.11</v>
      </c>
      <c r="Q129" s="111">
        <v>0</v>
      </c>
      <c r="R129" s="111">
        <v>7416594647.68</v>
      </c>
      <c r="S129" s="111">
        <v>7416594647.68</v>
      </c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14" t="s">
        <v>161</v>
      </c>
      <c r="AH129" s="9" t="s">
        <v>80</v>
      </c>
      <c r="AI129" s="9"/>
      <c r="AJ129" s="9"/>
      <c r="AK129" s="9"/>
      <c r="AL129" s="9"/>
      <c r="AM129" s="9"/>
      <c r="AN129" s="8" t="s">
        <v>199</v>
      </c>
      <c r="AO129" s="8"/>
      <c r="AP129" s="8"/>
    </row>
    <row r="130" spans="1:42" ht="34.5" customHeight="1">
      <c r="A130" s="18">
        <v>122</v>
      </c>
      <c r="B130" s="10" t="s">
        <v>152</v>
      </c>
      <c r="C130" s="11" t="s">
        <v>298</v>
      </c>
      <c r="D130" s="14" t="s">
        <v>593</v>
      </c>
      <c r="E130" s="8" t="s">
        <v>281</v>
      </c>
      <c r="F130" s="8" t="s">
        <v>325</v>
      </c>
      <c r="G130" s="44" t="s">
        <v>594</v>
      </c>
      <c r="H130" s="44" t="s">
        <v>354</v>
      </c>
      <c r="I130" s="81" t="s">
        <v>297</v>
      </c>
      <c r="J130" s="83">
        <v>46000000</v>
      </c>
      <c r="K130" s="83">
        <v>46</v>
      </c>
      <c r="L130" s="68">
        <v>1900.92</v>
      </c>
      <c r="M130" s="68">
        <f t="shared" si="4"/>
        <v>18.0181990521327</v>
      </c>
      <c r="N130" s="119"/>
      <c r="O130" s="119"/>
      <c r="P130" s="119"/>
      <c r="Q130" s="119"/>
      <c r="R130" s="119"/>
      <c r="S130" s="119"/>
      <c r="T130" s="68">
        <v>1.5</v>
      </c>
      <c r="U130" s="68">
        <v>1.5</v>
      </c>
      <c r="V130" s="68">
        <v>1.5</v>
      </c>
      <c r="W130" s="68">
        <v>4.5</v>
      </c>
      <c r="X130" s="68">
        <v>1.5</v>
      </c>
      <c r="Y130" s="68">
        <v>1.5</v>
      </c>
      <c r="Z130" s="68">
        <v>1.5</v>
      </c>
      <c r="AA130" s="68">
        <v>6.75</v>
      </c>
      <c r="AB130" s="68">
        <v>1.5</v>
      </c>
      <c r="AC130" s="68">
        <v>1.5</v>
      </c>
      <c r="AD130" s="68">
        <v>1.5</v>
      </c>
      <c r="AE130" s="68">
        <v>6.75</v>
      </c>
      <c r="AF130" s="68">
        <f t="shared" si="5"/>
        <v>18</v>
      </c>
      <c r="AG130" s="14" t="s">
        <v>118</v>
      </c>
      <c r="AH130" s="9" t="s">
        <v>109</v>
      </c>
      <c r="AI130" s="9" t="s">
        <v>461</v>
      </c>
      <c r="AJ130" s="9" t="s">
        <v>451</v>
      </c>
      <c r="AK130" s="9" t="s">
        <v>237</v>
      </c>
      <c r="AL130" s="9" t="s">
        <v>279</v>
      </c>
      <c r="AM130" s="9" t="s">
        <v>423</v>
      </c>
      <c r="AN130" s="8" t="s">
        <v>199</v>
      </c>
      <c r="AO130" s="8"/>
      <c r="AP130" s="8"/>
    </row>
    <row r="131" spans="1:42" ht="34.5" customHeight="1">
      <c r="A131" s="18">
        <v>123</v>
      </c>
      <c r="B131" s="10" t="s">
        <v>152</v>
      </c>
      <c r="C131" s="11" t="s">
        <v>298</v>
      </c>
      <c r="D131" s="52" t="s">
        <v>262</v>
      </c>
      <c r="E131" s="51" t="s">
        <v>261</v>
      </c>
      <c r="F131" s="8" t="s">
        <v>134</v>
      </c>
      <c r="G131" s="49"/>
      <c r="H131" s="49"/>
      <c r="I131" s="57"/>
      <c r="J131" s="54"/>
      <c r="K131" s="15"/>
      <c r="L131" s="68">
        <v>250</v>
      </c>
      <c r="M131" s="68">
        <f t="shared" si="4"/>
        <v>2.3696682464454977</v>
      </c>
      <c r="N131" s="119"/>
      <c r="O131" s="119"/>
      <c r="P131" s="119"/>
      <c r="Q131" s="119"/>
      <c r="R131" s="119"/>
      <c r="S131" s="119"/>
      <c r="T131" s="68">
        <v>0.237</v>
      </c>
      <c r="U131" s="68">
        <v>0.237</v>
      </c>
      <c r="V131" s="68">
        <v>0.237</v>
      </c>
      <c r="W131" s="68">
        <v>0.79</v>
      </c>
      <c r="X131" s="68">
        <v>0.237</v>
      </c>
      <c r="Y131" s="68">
        <v>0.237</v>
      </c>
      <c r="Z131" s="68">
        <v>0.237</v>
      </c>
      <c r="AA131" s="68">
        <v>0.79</v>
      </c>
      <c r="AB131" s="68">
        <v>0.237</v>
      </c>
      <c r="AC131" s="68">
        <v>0.237</v>
      </c>
      <c r="AD131" s="68">
        <v>0.237</v>
      </c>
      <c r="AE131" s="68">
        <v>0.79</v>
      </c>
      <c r="AF131" s="68">
        <f t="shared" si="5"/>
        <v>2.37</v>
      </c>
      <c r="AG131" s="9" t="s">
        <v>118</v>
      </c>
      <c r="AH131" s="9" t="s">
        <v>109</v>
      </c>
      <c r="AI131" s="9" t="s">
        <v>461</v>
      </c>
      <c r="AJ131" s="9" t="s">
        <v>453</v>
      </c>
      <c r="AK131" s="9" t="s">
        <v>236</v>
      </c>
      <c r="AL131" s="9" t="s">
        <v>279</v>
      </c>
      <c r="AM131" s="9" t="s">
        <v>423</v>
      </c>
      <c r="AN131" s="8" t="s">
        <v>199</v>
      </c>
      <c r="AO131" s="8"/>
      <c r="AP131" s="8"/>
    </row>
    <row r="132" spans="1:42" ht="34.5" customHeight="1">
      <c r="A132" s="18">
        <v>124</v>
      </c>
      <c r="B132" s="10" t="s">
        <v>152</v>
      </c>
      <c r="C132" s="11" t="s">
        <v>298</v>
      </c>
      <c r="D132" s="52"/>
      <c r="E132" s="51" t="s">
        <v>263</v>
      </c>
      <c r="F132" s="8" t="s">
        <v>134</v>
      </c>
      <c r="G132" s="49"/>
      <c r="H132" s="49"/>
      <c r="I132" s="57"/>
      <c r="J132" s="54"/>
      <c r="K132" s="15"/>
      <c r="L132" s="68">
        <v>1700</v>
      </c>
      <c r="M132" s="68">
        <f t="shared" si="4"/>
        <v>16.113744075829384</v>
      </c>
      <c r="N132" s="119"/>
      <c r="O132" s="119"/>
      <c r="P132" s="119"/>
      <c r="Q132" s="119"/>
      <c r="R132" s="119"/>
      <c r="S132" s="119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>
        <f t="shared" si="5"/>
        <v>0</v>
      </c>
      <c r="AG132" s="9" t="s">
        <v>118</v>
      </c>
      <c r="AH132" s="9" t="s">
        <v>109</v>
      </c>
      <c r="AI132" s="9" t="s">
        <v>461</v>
      </c>
      <c r="AJ132" s="9" t="s">
        <v>453</v>
      </c>
      <c r="AK132" s="9" t="s">
        <v>236</v>
      </c>
      <c r="AL132" s="9" t="s">
        <v>279</v>
      </c>
      <c r="AM132" s="9" t="s">
        <v>423</v>
      </c>
      <c r="AN132" s="8" t="s">
        <v>199</v>
      </c>
      <c r="AO132" s="8"/>
      <c r="AP132" s="8"/>
    </row>
    <row r="133" spans="1:42" ht="34.5" customHeight="1">
      <c r="A133" s="18">
        <v>125</v>
      </c>
      <c r="B133" s="10" t="s">
        <v>152</v>
      </c>
      <c r="C133" s="11" t="s">
        <v>298</v>
      </c>
      <c r="D133" s="52"/>
      <c r="E133" s="51" t="s">
        <v>264</v>
      </c>
      <c r="F133" s="8" t="s">
        <v>134</v>
      </c>
      <c r="G133" s="49"/>
      <c r="H133" s="49"/>
      <c r="I133" s="57"/>
      <c r="J133" s="54"/>
      <c r="K133" s="15"/>
      <c r="L133" s="68">
        <v>750</v>
      </c>
      <c r="M133" s="68">
        <f t="shared" si="4"/>
        <v>7.109004739336493</v>
      </c>
      <c r="N133" s="119"/>
      <c r="O133" s="119"/>
      <c r="P133" s="119"/>
      <c r="Q133" s="119"/>
      <c r="R133" s="119"/>
      <c r="S133" s="119"/>
      <c r="T133" s="68">
        <v>0</v>
      </c>
      <c r="U133" s="68">
        <v>0.71</v>
      </c>
      <c r="V133" s="68">
        <v>0.71</v>
      </c>
      <c r="W133" s="68">
        <v>2.36</v>
      </c>
      <c r="X133" s="68">
        <v>0.71</v>
      </c>
      <c r="Y133" s="68">
        <v>0.71</v>
      </c>
      <c r="Z133" s="68">
        <v>0.71</v>
      </c>
      <c r="AA133" s="68">
        <v>2.36</v>
      </c>
      <c r="AB133" s="68">
        <v>0.71</v>
      </c>
      <c r="AC133" s="68">
        <v>0.71</v>
      </c>
      <c r="AD133" s="68">
        <v>0.71</v>
      </c>
      <c r="AE133" s="68">
        <v>2.36</v>
      </c>
      <c r="AF133" s="68">
        <f t="shared" si="5"/>
        <v>7.08</v>
      </c>
      <c r="AG133" s="9" t="s">
        <v>118</v>
      </c>
      <c r="AH133" s="9" t="s">
        <v>109</v>
      </c>
      <c r="AI133" s="9" t="s">
        <v>461</v>
      </c>
      <c r="AJ133" s="9" t="s">
        <v>453</v>
      </c>
      <c r="AK133" s="9" t="s">
        <v>236</v>
      </c>
      <c r="AL133" s="9" t="s">
        <v>279</v>
      </c>
      <c r="AM133" s="9" t="s">
        <v>423</v>
      </c>
      <c r="AN133" s="8" t="s">
        <v>199</v>
      </c>
      <c r="AO133" s="8"/>
      <c r="AP133" s="8"/>
    </row>
    <row r="134" spans="1:42" ht="34.5" customHeight="1">
      <c r="A134" s="18">
        <v>126</v>
      </c>
      <c r="B134" s="10" t="s">
        <v>152</v>
      </c>
      <c r="C134" s="11" t="s">
        <v>298</v>
      </c>
      <c r="D134" s="52"/>
      <c r="E134" s="51" t="s">
        <v>480</v>
      </c>
      <c r="F134" s="8" t="s">
        <v>420</v>
      </c>
      <c r="G134" s="49" t="s">
        <v>8</v>
      </c>
      <c r="H134" s="49"/>
      <c r="I134" s="81" t="s">
        <v>297</v>
      </c>
      <c r="J134" s="48">
        <v>76.311</v>
      </c>
      <c r="K134" s="48">
        <v>76.311</v>
      </c>
      <c r="L134" s="68">
        <v>80</v>
      </c>
      <c r="M134" s="68">
        <f t="shared" si="4"/>
        <v>0.7582938388625592</v>
      </c>
      <c r="N134" s="119"/>
      <c r="O134" s="119"/>
      <c r="P134" s="119"/>
      <c r="Q134" s="119"/>
      <c r="R134" s="119"/>
      <c r="S134" s="119"/>
      <c r="T134" s="68">
        <v>0.75</v>
      </c>
      <c r="U134" s="68">
        <v>0.75</v>
      </c>
      <c r="V134" s="68">
        <v>0.75</v>
      </c>
      <c r="W134" s="68">
        <v>0.253</v>
      </c>
      <c r="X134" s="68">
        <v>0.75</v>
      </c>
      <c r="Y134" s="68">
        <v>0.75</v>
      </c>
      <c r="Z134" s="68">
        <v>0.75</v>
      </c>
      <c r="AA134" s="68">
        <v>0.253</v>
      </c>
      <c r="AB134" s="68">
        <v>0.75</v>
      </c>
      <c r="AC134" s="68">
        <v>0.75</v>
      </c>
      <c r="AD134" s="68">
        <v>0.75</v>
      </c>
      <c r="AE134" s="68">
        <v>0.253</v>
      </c>
      <c r="AF134" s="68">
        <f t="shared" si="5"/>
        <v>0.759</v>
      </c>
      <c r="AG134" s="9" t="s">
        <v>118</v>
      </c>
      <c r="AH134" s="9" t="s">
        <v>109</v>
      </c>
      <c r="AI134" s="9" t="s">
        <v>461</v>
      </c>
      <c r="AJ134" s="9" t="s">
        <v>452</v>
      </c>
      <c r="AK134" s="9"/>
      <c r="AL134" s="9" t="s">
        <v>279</v>
      </c>
      <c r="AM134" s="9" t="s">
        <v>423</v>
      </c>
      <c r="AN134" s="8" t="s">
        <v>199</v>
      </c>
      <c r="AO134" s="8" t="s">
        <v>9</v>
      </c>
      <c r="AP134" s="8"/>
    </row>
    <row r="135" spans="1:42" ht="34.5" customHeight="1">
      <c r="A135" s="18">
        <v>127</v>
      </c>
      <c r="B135" s="10" t="s">
        <v>152</v>
      </c>
      <c r="C135" s="11" t="s">
        <v>295</v>
      </c>
      <c r="D135" s="52"/>
      <c r="E135" s="51" t="s">
        <v>1</v>
      </c>
      <c r="F135" s="8" t="s">
        <v>2</v>
      </c>
      <c r="G135" s="49"/>
      <c r="H135" s="81"/>
      <c r="I135" s="81"/>
      <c r="J135" s="48"/>
      <c r="K135" s="15"/>
      <c r="L135" s="68">
        <v>15</v>
      </c>
      <c r="M135" s="68">
        <f t="shared" si="4"/>
        <v>0.14218009478672985</v>
      </c>
      <c r="N135" s="119"/>
      <c r="O135" s="119"/>
      <c r="P135" s="119"/>
      <c r="Q135" s="119"/>
      <c r="R135" s="119"/>
      <c r="S135" s="119"/>
      <c r="T135" s="68">
        <v>0</v>
      </c>
      <c r="U135" s="68">
        <v>0</v>
      </c>
      <c r="V135" s="68">
        <v>0</v>
      </c>
      <c r="W135" s="68"/>
      <c r="X135" s="68">
        <v>0</v>
      </c>
      <c r="Y135" s="68">
        <v>0</v>
      </c>
      <c r="Z135" s="68">
        <v>0</v>
      </c>
      <c r="AA135" s="68"/>
      <c r="AB135" s="68">
        <v>0</v>
      </c>
      <c r="AC135" s="68">
        <v>0</v>
      </c>
      <c r="AD135" s="68">
        <v>0</v>
      </c>
      <c r="AE135" s="68"/>
      <c r="AF135" s="68">
        <f t="shared" si="5"/>
        <v>0</v>
      </c>
      <c r="AG135" s="9" t="s">
        <v>118</v>
      </c>
      <c r="AH135" s="9" t="s">
        <v>109</v>
      </c>
      <c r="AI135" s="9" t="s">
        <v>461</v>
      </c>
      <c r="AJ135" s="9" t="s">
        <v>452</v>
      </c>
      <c r="AK135" s="9"/>
      <c r="AL135" s="9" t="s">
        <v>279</v>
      </c>
      <c r="AM135" s="9" t="s">
        <v>423</v>
      </c>
      <c r="AN135" s="8" t="s">
        <v>199</v>
      </c>
      <c r="AO135" s="8" t="s">
        <v>9</v>
      </c>
      <c r="AP135" s="8"/>
    </row>
    <row r="136" spans="1:42" ht="34.5" customHeight="1">
      <c r="A136" s="18">
        <v>128</v>
      </c>
      <c r="B136" s="10" t="s">
        <v>152</v>
      </c>
      <c r="C136" s="11" t="s">
        <v>295</v>
      </c>
      <c r="D136" s="52"/>
      <c r="E136" s="51" t="s">
        <v>661</v>
      </c>
      <c r="F136" s="8" t="s">
        <v>662</v>
      </c>
      <c r="G136" s="49"/>
      <c r="H136" s="81"/>
      <c r="I136" s="81"/>
      <c r="J136" s="48"/>
      <c r="K136" s="15"/>
      <c r="L136" s="68">
        <v>10</v>
      </c>
      <c r="M136" s="68">
        <f t="shared" si="4"/>
        <v>0.0947867298578199</v>
      </c>
      <c r="N136" s="119"/>
      <c r="O136" s="119"/>
      <c r="P136" s="119"/>
      <c r="Q136" s="119"/>
      <c r="R136" s="119"/>
      <c r="S136" s="119"/>
      <c r="T136" s="68">
        <v>0</v>
      </c>
      <c r="U136" s="68">
        <v>0</v>
      </c>
      <c r="V136" s="68">
        <v>0</v>
      </c>
      <c r="W136" s="68"/>
      <c r="X136" s="68">
        <v>0.015</v>
      </c>
      <c r="Y136" s="68">
        <v>0.015</v>
      </c>
      <c r="Z136" s="68">
        <v>0.015</v>
      </c>
      <c r="AA136" s="68"/>
      <c r="AB136" s="68">
        <v>0.015</v>
      </c>
      <c r="AC136" s="68">
        <v>0.015</v>
      </c>
      <c r="AD136" s="68">
        <v>0.015</v>
      </c>
      <c r="AE136" s="68"/>
      <c r="AF136" s="68">
        <f t="shared" si="5"/>
        <v>0</v>
      </c>
      <c r="AG136" s="9" t="s">
        <v>118</v>
      </c>
      <c r="AH136" s="9" t="s">
        <v>109</v>
      </c>
      <c r="AI136" s="9" t="s">
        <v>461</v>
      </c>
      <c r="AJ136" s="9" t="s">
        <v>452</v>
      </c>
      <c r="AK136" s="9"/>
      <c r="AL136" s="9" t="s">
        <v>279</v>
      </c>
      <c r="AM136" s="9" t="s">
        <v>423</v>
      </c>
      <c r="AN136" s="8" t="s">
        <v>199</v>
      </c>
      <c r="AO136" s="8"/>
      <c r="AP136" s="8"/>
    </row>
    <row r="137" spans="1:42" ht="34.5" customHeight="1">
      <c r="A137" s="18">
        <v>129</v>
      </c>
      <c r="B137" s="10" t="s">
        <v>153</v>
      </c>
      <c r="C137" s="11" t="s">
        <v>298</v>
      </c>
      <c r="D137" s="35" t="s">
        <v>84</v>
      </c>
      <c r="E137" s="51" t="s">
        <v>285</v>
      </c>
      <c r="F137" s="11" t="s">
        <v>119</v>
      </c>
      <c r="G137" s="44" t="s">
        <v>315</v>
      </c>
      <c r="H137" s="44" t="s">
        <v>354</v>
      </c>
      <c r="I137" s="9" t="s">
        <v>312</v>
      </c>
      <c r="J137" s="13">
        <v>14.3</v>
      </c>
      <c r="K137" s="15">
        <v>47.31</v>
      </c>
      <c r="L137" s="68">
        <v>243.69</v>
      </c>
      <c r="M137" s="68">
        <f t="shared" si="4"/>
        <v>2.309857819905213</v>
      </c>
      <c r="N137" s="133"/>
      <c r="O137" s="132"/>
      <c r="P137" s="132"/>
      <c r="Q137" s="132"/>
      <c r="R137" s="132"/>
      <c r="S137" s="132"/>
      <c r="T137" s="68">
        <v>0.669</v>
      </c>
      <c r="U137" s="68">
        <v>0.446</v>
      </c>
      <c r="V137" s="68">
        <v>0.372</v>
      </c>
      <c r="W137" s="68">
        <v>1.487</v>
      </c>
      <c r="X137" s="68">
        <v>0.372</v>
      </c>
      <c r="Y137" s="68">
        <v>0.372</v>
      </c>
      <c r="Z137" s="68">
        <v>0.496</v>
      </c>
      <c r="AA137" s="68">
        <v>1.24</v>
      </c>
      <c r="AB137" s="68">
        <v>0.446</v>
      </c>
      <c r="AC137" s="68">
        <v>0.595</v>
      </c>
      <c r="AD137" s="68">
        <v>0.446</v>
      </c>
      <c r="AE137" s="68">
        <v>1.487</v>
      </c>
      <c r="AF137" s="68">
        <f t="shared" si="5"/>
        <v>4.214</v>
      </c>
      <c r="AG137" s="9" t="s">
        <v>121</v>
      </c>
      <c r="AH137" s="9" t="s">
        <v>109</v>
      </c>
      <c r="AI137" s="9" t="s">
        <v>461</v>
      </c>
      <c r="AJ137" s="9" t="s">
        <v>452</v>
      </c>
      <c r="AK137" s="9" t="s">
        <v>236</v>
      </c>
      <c r="AL137" s="9" t="s">
        <v>279</v>
      </c>
      <c r="AM137" s="9" t="s">
        <v>423</v>
      </c>
      <c r="AN137" s="8" t="s">
        <v>199</v>
      </c>
      <c r="AO137" s="8"/>
      <c r="AP137" s="8" t="s">
        <v>469</v>
      </c>
    </row>
    <row r="138" spans="1:42" ht="34.5" customHeight="1">
      <c r="A138" s="18">
        <v>130</v>
      </c>
      <c r="B138" s="10" t="s">
        <v>153</v>
      </c>
      <c r="C138" s="11" t="s">
        <v>298</v>
      </c>
      <c r="D138" s="35">
        <v>819</v>
      </c>
      <c r="E138" s="97" t="s">
        <v>845</v>
      </c>
      <c r="F138" s="11" t="s">
        <v>323</v>
      </c>
      <c r="G138" s="44" t="s">
        <v>847</v>
      </c>
      <c r="H138" s="44" t="s">
        <v>516</v>
      </c>
      <c r="I138" s="99" t="s">
        <v>312</v>
      </c>
      <c r="J138" s="109">
        <v>21.5</v>
      </c>
      <c r="K138" s="15"/>
      <c r="L138" s="68"/>
      <c r="M138" s="68"/>
      <c r="N138" s="111">
        <v>769512.48</v>
      </c>
      <c r="O138" s="111" t="s">
        <v>531</v>
      </c>
      <c r="P138" s="111">
        <v>769512.48</v>
      </c>
      <c r="Q138" s="111">
        <v>80862144.57</v>
      </c>
      <c r="R138" s="111" t="s">
        <v>531</v>
      </c>
      <c r="S138" s="111">
        <v>80862144.57</v>
      </c>
      <c r="T138" s="68"/>
      <c r="U138" s="68"/>
      <c r="V138" s="68"/>
      <c r="W138" s="68">
        <v>0</v>
      </c>
      <c r="X138" s="68"/>
      <c r="Y138" s="68"/>
      <c r="Z138" s="68"/>
      <c r="AA138" s="68">
        <v>0.86</v>
      </c>
      <c r="AB138" s="68"/>
      <c r="AC138" s="68"/>
      <c r="AD138" s="68"/>
      <c r="AE138" s="68">
        <v>0</v>
      </c>
      <c r="AF138" s="68">
        <f t="shared" si="5"/>
        <v>769513.34</v>
      </c>
      <c r="AG138" s="9" t="s">
        <v>118</v>
      </c>
      <c r="AH138" s="9" t="s">
        <v>109</v>
      </c>
      <c r="AI138" s="9"/>
      <c r="AJ138" s="9"/>
      <c r="AK138" s="9"/>
      <c r="AL138" s="9"/>
      <c r="AM138" s="9"/>
      <c r="AN138" s="8" t="s">
        <v>199</v>
      </c>
      <c r="AO138" s="8"/>
      <c r="AP138" s="8"/>
    </row>
    <row r="139" spans="1:42" ht="34.5" customHeight="1">
      <c r="A139" s="18">
        <v>131</v>
      </c>
      <c r="B139" s="10" t="s">
        <v>153</v>
      </c>
      <c r="C139" s="11" t="s">
        <v>298</v>
      </c>
      <c r="D139" s="35" t="s">
        <v>844</v>
      </c>
      <c r="E139" s="97" t="s">
        <v>846</v>
      </c>
      <c r="F139" s="11" t="s">
        <v>323</v>
      </c>
      <c r="G139" s="44" t="s">
        <v>848</v>
      </c>
      <c r="H139" s="44" t="s">
        <v>516</v>
      </c>
      <c r="I139" s="99" t="s">
        <v>312</v>
      </c>
      <c r="J139" s="109">
        <v>11</v>
      </c>
      <c r="K139" s="15"/>
      <c r="L139" s="68"/>
      <c r="M139" s="68"/>
      <c r="N139" s="111">
        <v>764156.58</v>
      </c>
      <c r="O139" s="111" t="s">
        <v>531</v>
      </c>
      <c r="P139" s="111">
        <v>764156.58</v>
      </c>
      <c r="Q139" s="111">
        <v>79895089.34</v>
      </c>
      <c r="R139" s="111" t="s">
        <v>531</v>
      </c>
      <c r="S139" s="111">
        <v>79895089.34</v>
      </c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>
        <f aca="true" t="shared" si="6" ref="AF139:AF195">SUM(N139,W139,AA139,AE139)</f>
        <v>764156.58</v>
      </c>
      <c r="AG139" s="9" t="s">
        <v>118</v>
      </c>
      <c r="AH139" s="9" t="s">
        <v>109</v>
      </c>
      <c r="AI139" s="9"/>
      <c r="AJ139" s="9"/>
      <c r="AK139" s="9"/>
      <c r="AL139" s="9"/>
      <c r="AM139" s="9"/>
      <c r="AN139" s="8" t="s">
        <v>199</v>
      </c>
      <c r="AO139" s="8"/>
      <c r="AP139" s="8"/>
    </row>
    <row r="140" spans="1:42" ht="46.5" customHeight="1">
      <c r="A140" s="18">
        <v>132</v>
      </c>
      <c r="B140" s="10" t="s">
        <v>155</v>
      </c>
      <c r="C140" s="11" t="s">
        <v>295</v>
      </c>
      <c r="D140" s="25" t="s">
        <v>122</v>
      </c>
      <c r="E140" s="11" t="s">
        <v>287</v>
      </c>
      <c r="F140" s="11" t="s">
        <v>119</v>
      </c>
      <c r="G140" s="44" t="s">
        <v>131</v>
      </c>
      <c r="H140" s="44" t="s">
        <v>212</v>
      </c>
      <c r="I140" s="9" t="s">
        <v>310</v>
      </c>
      <c r="J140" s="13">
        <v>500</v>
      </c>
      <c r="K140" s="13">
        <v>133.33</v>
      </c>
      <c r="L140" s="68">
        <v>2756.31</v>
      </c>
      <c r="M140" s="68">
        <f t="shared" si="4"/>
        <v>26.126161137440757</v>
      </c>
      <c r="N140" s="119"/>
      <c r="O140" s="119"/>
      <c r="P140" s="119"/>
      <c r="Q140" s="119"/>
      <c r="R140" s="119"/>
      <c r="S140" s="119"/>
      <c r="T140" s="68">
        <v>2.5</v>
      </c>
      <c r="U140" s="68">
        <v>2.5</v>
      </c>
      <c r="V140" s="68">
        <v>2.5</v>
      </c>
      <c r="W140" s="68">
        <v>6.5</v>
      </c>
      <c r="X140" s="68">
        <v>2.5</v>
      </c>
      <c r="Y140" s="68">
        <v>2.5</v>
      </c>
      <c r="Z140" s="68">
        <v>2.5</v>
      </c>
      <c r="AA140" s="68">
        <v>7.5</v>
      </c>
      <c r="AB140" s="68">
        <v>2.5</v>
      </c>
      <c r="AC140" s="68">
        <v>2.5</v>
      </c>
      <c r="AD140" s="68">
        <v>2.5</v>
      </c>
      <c r="AE140" s="68">
        <v>7.5</v>
      </c>
      <c r="AF140" s="68">
        <f t="shared" si="6"/>
        <v>21.5</v>
      </c>
      <c r="AG140" s="9" t="s">
        <v>121</v>
      </c>
      <c r="AH140" s="9" t="s">
        <v>109</v>
      </c>
      <c r="AI140" s="9" t="s">
        <v>461</v>
      </c>
      <c r="AJ140" s="9" t="s">
        <v>452</v>
      </c>
      <c r="AK140" s="9" t="s">
        <v>236</v>
      </c>
      <c r="AL140" s="9" t="s">
        <v>279</v>
      </c>
      <c r="AM140" s="9" t="s">
        <v>423</v>
      </c>
      <c r="AN140" s="8" t="s">
        <v>199</v>
      </c>
      <c r="AO140" s="8"/>
      <c r="AP140" s="8"/>
    </row>
    <row r="141" spans="1:42" ht="34.5" customHeight="1">
      <c r="A141" s="18">
        <v>133</v>
      </c>
      <c r="B141" s="10" t="s">
        <v>155</v>
      </c>
      <c r="C141" s="11" t="s">
        <v>298</v>
      </c>
      <c r="D141" s="35" t="s">
        <v>321</v>
      </c>
      <c r="E141" s="51" t="s">
        <v>170</v>
      </c>
      <c r="F141" s="11" t="s">
        <v>323</v>
      </c>
      <c r="G141" s="44" t="s">
        <v>320</v>
      </c>
      <c r="H141" s="44" t="s">
        <v>105</v>
      </c>
      <c r="I141" s="9" t="s">
        <v>310</v>
      </c>
      <c r="J141" s="13">
        <v>300</v>
      </c>
      <c r="K141" s="95">
        <v>79945638.03208002</v>
      </c>
      <c r="L141" s="68">
        <v>173.092</v>
      </c>
      <c r="M141" s="68">
        <f t="shared" si="4"/>
        <v>1.6406824644549765</v>
      </c>
      <c r="N141" s="111">
        <v>2449581.94</v>
      </c>
      <c r="O141" s="111" t="s">
        <v>531</v>
      </c>
      <c r="P141" s="111">
        <v>2449581.94</v>
      </c>
      <c r="Q141" s="111">
        <v>257742716</v>
      </c>
      <c r="R141" s="111" t="s">
        <v>531</v>
      </c>
      <c r="S141" s="111">
        <v>257742716</v>
      </c>
      <c r="T141" s="68">
        <v>5.07</v>
      </c>
      <c r="U141" s="68">
        <v>5.07</v>
      </c>
      <c r="V141" s="68">
        <v>5.07</v>
      </c>
      <c r="W141" s="68">
        <v>15.21</v>
      </c>
      <c r="X141" s="68">
        <v>0</v>
      </c>
      <c r="Y141" s="68">
        <v>0</v>
      </c>
      <c r="Z141" s="68">
        <v>0</v>
      </c>
      <c r="AA141" s="68">
        <v>5</v>
      </c>
      <c r="AB141" s="68">
        <v>0</v>
      </c>
      <c r="AC141" s="68">
        <v>0</v>
      </c>
      <c r="AD141" s="68">
        <v>0</v>
      </c>
      <c r="AE141" s="68">
        <v>3</v>
      </c>
      <c r="AF141" s="68">
        <f t="shared" si="6"/>
        <v>2449605.15</v>
      </c>
      <c r="AG141" s="9" t="s">
        <v>118</v>
      </c>
      <c r="AH141" s="9" t="s">
        <v>109</v>
      </c>
      <c r="AI141" s="9" t="s">
        <v>461</v>
      </c>
      <c r="AJ141" s="9" t="s">
        <v>453</v>
      </c>
      <c r="AK141" s="9" t="s">
        <v>236</v>
      </c>
      <c r="AL141" s="9" t="s">
        <v>279</v>
      </c>
      <c r="AM141" s="9" t="s">
        <v>423</v>
      </c>
      <c r="AN141" s="8" t="s">
        <v>199</v>
      </c>
      <c r="AO141" s="8"/>
      <c r="AP141" s="8"/>
    </row>
    <row r="142" spans="1:42" ht="34.5" customHeight="1">
      <c r="A142" s="18">
        <v>134</v>
      </c>
      <c r="B142" s="10" t="s">
        <v>155</v>
      </c>
      <c r="C142" s="11" t="s">
        <v>298</v>
      </c>
      <c r="D142" s="35" t="s">
        <v>909</v>
      </c>
      <c r="E142" s="51" t="s">
        <v>17</v>
      </c>
      <c r="F142" s="11" t="s">
        <v>323</v>
      </c>
      <c r="G142" s="44" t="s">
        <v>971</v>
      </c>
      <c r="H142" s="44" t="s">
        <v>90</v>
      </c>
      <c r="I142" s="9" t="s">
        <v>310</v>
      </c>
      <c r="J142" s="13">
        <v>80</v>
      </c>
      <c r="K142" s="13">
        <v>80</v>
      </c>
      <c r="L142" s="68">
        <v>462.793</v>
      </c>
      <c r="M142" s="68">
        <f t="shared" si="4"/>
        <v>4.386663507109005</v>
      </c>
      <c r="N142" s="111">
        <v>20046510.33</v>
      </c>
      <c r="O142" s="111" t="s">
        <v>531</v>
      </c>
      <c r="P142" s="111">
        <v>20046510.33</v>
      </c>
      <c r="Q142" s="111">
        <v>2109127960.18</v>
      </c>
      <c r="R142" s="111" t="s">
        <v>531</v>
      </c>
      <c r="S142" s="111">
        <v>2109127960.18</v>
      </c>
      <c r="T142" s="68">
        <v>2.6</v>
      </c>
      <c r="U142" s="68">
        <v>2.6</v>
      </c>
      <c r="V142" s="68">
        <v>2.6</v>
      </c>
      <c r="W142" s="68">
        <v>7.8</v>
      </c>
      <c r="X142" s="68">
        <v>2.6</v>
      </c>
      <c r="Y142" s="68">
        <v>2.6</v>
      </c>
      <c r="Z142" s="68">
        <v>2.6</v>
      </c>
      <c r="AA142" s="68">
        <v>7.8</v>
      </c>
      <c r="AB142" s="68">
        <v>2.6</v>
      </c>
      <c r="AC142" s="68">
        <v>2.6</v>
      </c>
      <c r="AD142" s="68">
        <v>2.6</v>
      </c>
      <c r="AE142" s="68">
        <v>7.8</v>
      </c>
      <c r="AF142" s="68">
        <f t="shared" si="6"/>
        <v>20046533.73</v>
      </c>
      <c r="AG142" s="9" t="s">
        <v>118</v>
      </c>
      <c r="AH142" s="9" t="s">
        <v>109</v>
      </c>
      <c r="AI142" s="9" t="s">
        <v>461</v>
      </c>
      <c r="AJ142" s="9" t="s">
        <v>453</v>
      </c>
      <c r="AK142" s="9"/>
      <c r="AL142" s="9" t="s">
        <v>279</v>
      </c>
      <c r="AM142" s="9" t="s">
        <v>423</v>
      </c>
      <c r="AN142" s="8" t="s">
        <v>199</v>
      </c>
      <c r="AO142" s="8"/>
      <c r="AP142" s="8"/>
    </row>
    <row r="143" spans="1:42" ht="34.5" customHeight="1">
      <c r="A143" s="18">
        <v>135</v>
      </c>
      <c r="B143" s="10" t="s">
        <v>155</v>
      </c>
      <c r="C143" s="11" t="s">
        <v>295</v>
      </c>
      <c r="D143" s="40" t="s">
        <v>596</v>
      </c>
      <c r="E143" s="11" t="s">
        <v>242</v>
      </c>
      <c r="F143" s="11" t="s">
        <v>157</v>
      </c>
      <c r="G143" s="9" t="s">
        <v>595</v>
      </c>
      <c r="H143" s="9" t="s">
        <v>599</v>
      </c>
      <c r="I143" s="79" t="s">
        <v>310</v>
      </c>
      <c r="J143" s="83">
        <v>22500000</v>
      </c>
      <c r="K143" s="83">
        <v>5999440.052261788</v>
      </c>
      <c r="L143" s="68">
        <v>281.3</v>
      </c>
      <c r="M143" s="68">
        <f t="shared" si="4"/>
        <v>2.666350710900474</v>
      </c>
      <c r="N143" s="119"/>
      <c r="O143" s="119"/>
      <c r="P143" s="119"/>
      <c r="Q143" s="119"/>
      <c r="R143" s="119"/>
      <c r="S143" s="119"/>
      <c r="T143" s="68">
        <v>0.3</v>
      </c>
      <c r="U143" s="68">
        <v>0.3</v>
      </c>
      <c r="V143" s="68">
        <v>0.3</v>
      </c>
      <c r="W143" s="68">
        <v>0</v>
      </c>
      <c r="X143" s="68">
        <v>0.3</v>
      </c>
      <c r="Y143" s="68">
        <v>0.3</v>
      </c>
      <c r="Z143" s="68">
        <v>0.3</v>
      </c>
      <c r="AA143" s="68">
        <v>0.3</v>
      </c>
      <c r="AB143" s="68">
        <v>0.3</v>
      </c>
      <c r="AC143" s="68">
        <v>0.3</v>
      </c>
      <c r="AD143" s="68">
        <v>0.3</v>
      </c>
      <c r="AE143" s="68">
        <v>0.3</v>
      </c>
      <c r="AF143" s="68">
        <f t="shared" si="6"/>
        <v>0.6</v>
      </c>
      <c r="AG143" s="9" t="s">
        <v>118</v>
      </c>
      <c r="AH143" s="9" t="s">
        <v>109</v>
      </c>
      <c r="AI143" s="9" t="s">
        <v>461</v>
      </c>
      <c r="AJ143" s="9" t="s">
        <v>454</v>
      </c>
      <c r="AK143" s="9" t="s">
        <v>236</v>
      </c>
      <c r="AL143" s="9" t="s">
        <v>279</v>
      </c>
      <c r="AM143" s="9" t="s">
        <v>423</v>
      </c>
      <c r="AN143" s="8" t="s">
        <v>199</v>
      </c>
      <c r="AO143" s="8" t="s">
        <v>606</v>
      </c>
      <c r="AP143" s="8"/>
    </row>
    <row r="144" spans="1:42" ht="34.5" customHeight="1">
      <c r="A144" s="18">
        <v>136</v>
      </c>
      <c r="B144" s="10" t="s">
        <v>155</v>
      </c>
      <c r="C144" s="11" t="s">
        <v>295</v>
      </c>
      <c r="D144" s="40" t="s">
        <v>597</v>
      </c>
      <c r="E144" s="11" t="s">
        <v>474</v>
      </c>
      <c r="F144" s="11" t="s">
        <v>336</v>
      </c>
      <c r="G144" s="9" t="s">
        <v>595</v>
      </c>
      <c r="H144" s="9" t="s">
        <v>598</v>
      </c>
      <c r="I144" s="79" t="s">
        <v>310</v>
      </c>
      <c r="J144" s="83">
        <v>75000000</v>
      </c>
      <c r="K144" s="83">
        <v>19998133.507539295</v>
      </c>
      <c r="L144" s="68">
        <v>340</v>
      </c>
      <c r="M144" s="68">
        <f t="shared" si="4"/>
        <v>3.2227488151658767</v>
      </c>
      <c r="N144" s="119"/>
      <c r="O144" s="119"/>
      <c r="P144" s="119"/>
      <c r="Q144" s="119"/>
      <c r="R144" s="119"/>
      <c r="S144" s="119"/>
      <c r="T144" s="68">
        <v>0.2</v>
      </c>
      <c r="U144" s="68">
        <v>0.2</v>
      </c>
      <c r="V144" s="68">
        <v>0.2</v>
      </c>
      <c r="W144" s="68">
        <v>0</v>
      </c>
      <c r="X144" s="68">
        <v>0.2</v>
      </c>
      <c r="Y144" s="68">
        <v>1</v>
      </c>
      <c r="Z144" s="68">
        <v>1</v>
      </c>
      <c r="AA144" s="68">
        <v>0.2</v>
      </c>
      <c r="AB144" s="68">
        <v>1</v>
      </c>
      <c r="AC144" s="68">
        <v>1</v>
      </c>
      <c r="AD144" s="68">
        <v>1</v>
      </c>
      <c r="AE144" s="68">
        <v>0.2</v>
      </c>
      <c r="AF144" s="68">
        <f t="shared" si="6"/>
        <v>0.4</v>
      </c>
      <c r="AG144" s="9" t="s">
        <v>118</v>
      </c>
      <c r="AH144" s="9" t="s">
        <v>109</v>
      </c>
      <c r="AI144" s="9" t="s">
        <v>461</v>
      </c>
      <c r="AJ144" s="9" t="s">
        <v>454</v>
      </c>
      <c r="AK144" s="9"/>
      <c r="AL144" s="9" t="s">
        <v>279</v>
      </c>
      <c r="AM144" s="9" t="s">
        <v>423</v>
      </c>
      <c r="AN144" s="8" t="s">
        <v>199</v>
      </c>
      <c r="AO144" s="8" t="s">
        <v>16</v>
      </c>
      <c r="AP144" s="8"/>
    </row>
    <row r="145" spans="1:42" ht="34.5" customHeight="1">
      <c r="A145" s="18">
        <v>137</v>
      </c>
      <c r="B145" s="10" t="s">
        <v>56</v>
      </c>
      <c r="C145" s="11" t="s">
        <v>298</v>
      </c>
      <c r="D145" s="25"/>
      <c r="E145" s="11" t="s">
        <v>57</v>
      </c>
      <c r="F145" s="11" t="s">
        <v>75</v>
      </c>
      <c r="G145" s="44"/>
      <c r="H145" s="44"/>
      <c r="I145" s="9"/>
      <c r="J145" s="13"/>
      <c r="K145" s="13"/>
      <c r="L145" s="68">
        <v>40</v>
      </c>
      <c r="M145" s="68">
        <f t="shared" si="4"/>
        <v>0.3791469194312796</v>
      </c>
      <c r="N145" s="119"/>
      <c r="O145" s="119"/>
      <c r="P145" s="119"/>
      <c r="Q145" s="119"/>
      <c r="R145" s="119"/>
      <c r="S145" s="119"/>
      <c r="T145" s="68">
        <v>0</v>
      </c>
      <c r="U145" s="68">
        <v>0</v>
      </c>
      <c r="V145" s="68">
        <v>0</v>
      </c>
      <c r="W145" s="68">
        <v>0</v>
      </c>
      <c r="X145" s="68">
        <v>5</v>
      </c>
      <c r="Y145" s="68">
        <v>2</v>
      </c>
      <c r="Z145" s="68">
        <v>2</v>
      </c>
      <c r="AA145" s="68">
        <v>0</v>
      </c>
      <c r="AB145" s="68">
        <v>2</v>
      </c>
      <c r="AC145" s="68">
        <v>4</v>
      </c>
      <c r="AD145" s="68">
        <v>3</v>
      </c>
      <c r="AE145" s="68">
        <v>0.047</v>
      </c>
      <c r="AF145" s="68">
        <f t="shared" si="6"/>
        <v>0.047</v>
      </c>
      <c r="AG145" s="9" t="s">
        <v>118</v>
      </c>
      <c r="AH145" s="9" t="s">
        <v>109</v>
      </c>
      <c r="AI145" s="9" t="s">
        <v>461</v>
      </c>
      <c r="AJ145" s="9" t="s">
        <v>452</v>
      </c>
      <c r="AK145" s="9" t="s">
        <v>237</v>
      </c>
      <c r="AL145" s="9" t="s">
        <v>279</v>
      </c>
      <c r="AM145" s="9" t="s">
        <v>422</v>
      </c>
      <c r="AN145" s="8" t="s">
        <v>199</v>
      </c>
      <c r="AO145" s="8" t="s">
        <v>243</v>
      </c>
      <c r="AP145" s="8"/>
    </row>
    <row r="146" spans="1:42" ht="34.5" customHeight="1">
      <c r="A146" s="18">
        <v>138</v>
      </c>
      <c r="B146" s="10" t="s">
        <v>56</v>
      </c>
      <c r="C146" s="11" t="s">
        <v>298</v>
      </c>
      <c r="D146" s="25"/>
      <c r="E146" s="11" t="s">
        <v>58</v>
      </c>
      <c r="F146" s="11" t="s">
        <v>75</v>
      </c>
      <c r="G146" s="44"/>
      <c r="H146" s="44"/>
      <c r="I146" s="9"/>
      <c r="J146" s="13"/>
      <c r="K146" s="13"/>
      <c r="L146" s="68">
        <v>40</v>
      </c>
      <c r="M146" s="68">
        <f t="shared" si="4"/>
        <v>0.3791469194312796</v>
      </c>
      <c r="N146" s="119"/>
      <c r="O146" s="119"/>
      <c r="P146" s="119"/>
      <c r="Q146" s="119"/>
      <c r="R146" s="119"/>
      <c r="S146" s="119"/>
      <c r="T146" s="68">
        <v>0</v>
      </c>
      <c r="U146" s="68">
        <v>0</v>
      </c>
      <c r="V146" s="68">
        <v>0</v>
      </c>
      <c r="W146" s="68">
        <v>0</v>
      </c>
      <c r="X146" s="68">
        <v>5</v>
      </c>
      <c r="Y146" s="68">
        <v>2</v>
      </c>
      <c r="Z146" s="68">
        <v>2</v>
      </c>
      <c r="AA146" s="68">
        <v>0</v>
      </c>
      <c r="AB146" s="68">
        <v>2</v>
      </c>
      <c r="AC146" s="68">
        <v>4</v>
      </c>
      <c r="AD146" s="68">
        <v>3</v>
      </c>
      <c r="AE146" s="68">
        <v>0.047</v>
      </c>
      <c r="AF146" s="68">
        <f t="shared" si="6"/>
        <v>0.047</v>
      </c>
      <c r="AG146" s="9" t="s">
        <v>118</v>
      </c>
      <c r="AH146" s="9" t="s">
        <v>109</v>
      </c>
      <c r="AI146" s="9" t="s">
        <v>461</v>
      </c>
      <c r="AJ146" s="9" t="s">
        <v>452</v>
      </c>
      <c r="AK146" s="9" t="s">
        <v>237</v>
      </c>
      <c r="AL146" s="9" t="s">
        <v>279</v>
      </c>
      <c r="AM146" s="9" t="s">
        <v>422</v>
      </c>
      <c r="AN146" s="8" t="s">
        <v>199</v>
      </c>
      <c r="AO146" s="8" t="s">
        <v>243</v>
      </c>
      <c r="AP146" s="8"/>
    </row>
    <row r="147" spans="1:42" ht="34.5" customHeight="1">
      <c r="A147" s="18">
        <v>139</v>
      </c>
      <c r="B147" s="10" t="s">
        <v>995</v>
      </c>
      <c r="C147" s="11" t="s">
        <v>295</v>
      </c>
      <c r="D147" s="98" t="s">
        <v>996</v>
      </c>
      <c r="E147" s="97" t="s">
        <v>997</v>
      </c>
      <c r="F147" s="11" t="s">
        <v>77</v>
      </c>
      <c r="G147" s="98" t="s">
        <v>998</v>
      </c>
      <c r="H147" s="99" t="s">
        <v>516</v>
      </c>
      <c r="I147" s="9" t="s">
        <v>297</v>
      </c>
      <c r="J147" s="116">
        <v>10000000</v>
      </c>
      <c r="K147" s="13"/>
      <c r="L147" s="68"/>
      <c r="M147" s="68"/>
      <c r="N147" s="111">
        <v>0</v>
      </c>
      <c r="O147" s="111">
        <v>5000000</v>
      </c>
      <c r="P147" s="111">
        <v>5000000</v>
      </c>
      <c r="Q147" s="111">
        <v>0</v>
      </c>
      <c r="R147" s="111">
        <v>527004000</v>
      </c>
      <c r="S147" s="111">
        <v>527004000</v>
      </c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9" t="s">
        <v>999</v>
      </c>
      <c r="AH147" s="9" t="s">
        <v>80</v>
      </c>
      <c r="AI147" s="9"/>
      <c r="AJ147" s="9"/>
      <c r="AK147" s="9"/>
      <c r="AL147" s="9"/>
      <c r="AM147" s="9"/>
      <c r="AN147" s="8" t="s">
        <v>199</v>
      </c>
      <c r="AO147" s="8"/>
      <c r="AP147" s="8"/>
    </row>
    <row r="148" spans="1:42" ht="34.5" customHeight="1">
      <c r="A148" s="18">
        <v>140</v>
      </c>
      <c r="B148" s="10" t="s">
        <v>300</v>
      </c>
      <c r="C148" s="11" t="s">
        <v>298</v>
      </c>
      <c r="D148" s="52" t="s">
        <v>201</v>
      </c>
      <c r="E148" s="51" t="s">
        <v>419</v>
      </c>
      <c r="F148" s="11" t="s">
        <v>75</v>
      </c>
      <c r="G148" s="49" t="s">
        <v>227</v>
      </c>
      <c r="H148" s="49" t="s">
        <v>354</v>
      </c>
      <c r="I148" s="9" t="s">
        <v>129</v>
      </c>
      <c r="J148" s="64">
        <v>23.03</v>
      </c>
      <c r="K148" s="13">
        <v>13.81</v>
      </c>
      <c r="L148" s="68">
        <v>200</v>
      </c>
      <c r="M148" s="68">
        <f t="shared" si="4"/>
        <v>1.8957345971563981</v>
      </c>
      <c r="N148" s="111">
        <v>255093.1</v>
      </c>
      <c r="O148" s="111">
        <v>299943.98</v>
      </c>
      <c r="P148" s="111">
        <v>555037.08</v>
      </c>
      <c r="Q148" s="111">
        <v>26664343.04</v>
      </c>
      <c r="R148" s="111">
        <v>31044200</v>
      </c>
      <c r="S148" s="111">
        <v>57708543.04</v>
      </c>
      <c r="T148" s="68">
        <v>0.067</v>
      </c>
      <c r="U148" s="68">
        <v>0.132</v>
      </c>
      <c r="V148" s="68">
        <v>0.152</v>
      </c>
      <c r="W148" s="68">
        <v>0.35</v>
      </c>
      <c r="X148" s="68">
        <v>0.189</v>
      </c>
      <c r="Y148" s="68">
        <v>0.198</v>
      </c>
      <c r="Z148" s="68">
        <v>0.264</v>
      </c>
      <c r="AA148" s="68">
        <v>0.65</v>
      </c>
      <c r="AB148" s="68">
        <v>0.214</v>
      </c>
      <c r="AC148" s="68">
        <v>0.245</v>
      </c>
      <c r="AD148" s="68">
        <v>0.245</v>
      </c>
      <c r="AE148" s="68">
        <v>0.7</v>
      </c>
      <c r="AF148" s="68">
        <f t="shared" si="6"/>
        <v>255094.80000000002</v>
      </c>
      <c r="AG148" s="9" t="s">
        <v>118</v>
      </c>
      <c r="AH148" s="9" t="s">
        <v>109</v>
      </c>
      <c r="AI148" s="9" t="s">
        <v>461</v>
      </c>
      <c r="AJ148" s="9" t="s">
        <v>452</v>
      </c>
      <c r="AK148" s="9" t="s">
        <v>237</v>
      </c>
      <c r="AL148" s="9" t="s">
        <v>240</v>
      </c>
      <c r="AM148" s="9" t="s">
        <v>422</v>
      </c>
      <c r="AN148" s="8" t="s">
        <v>199</v>
      </c>
      <c r="AO148" s="8"/>
      <c r="AP148" s="8" t="s">
        <v>470</v>
      </c>
    </row>
    <row r="149" spans="1:42" ht="34.5" customHeight="1">
      <c r="A149" s="18">
        <v>141</v>
      </c>
      <c r="B149" s="10" t="s">
        <v>300</v>
      </c>
      <c r="C149" s="11" t="s">
        <v>298</v>
      </c>
      <c r="D149" s="52" t="s">
        <v>205</v>
      </c>
      <c r="E149" s="51" t="s">
        <v>348</v>
      </c>
      <c r="F149" s="11" t="s">
        <v>75</v>
      </c>
      <c r="G149" s="49" t="s">
        <v>206</v>
      </c>
      <c r="H149" s="49" t="s">
        <v>90</v>
      </c>
      <c r="I149" s="42" t="s">
        <v>129</v>
      </c>
      <c r="J149" s="13">
        <v>6.74</v>
      </c>
      <c r="K149" s="94">
        <v>8.07</v>
      </c>
      <c r="L149" s="68">
        <v>200</v>
      </c>
      <c r="M149" s="68">
        <f t="shared" si="4"/>
        <v>1.8957345971563981</v>
      </c>
      <c r="N149" s="111">
        <v>216397.41999999998</v>
      </c>
      <c r="O149" s="111">
        <v>192231.89</v>
      </c>
      <c r="P149" s="111">
        <v>408629.31</v>
      </c>
      <c r="Q149" s="111">
        <v>22437420</v>
      </c>
      <c r="R149" s="111">
        <v>19912038</v>
      </c>
      <c r="S149" s="111">
        <v>42349458</v>
      </c>
      <c r="T149" s="68">
        <v>0</v>
      </c>
      <c r="U149" s="68">
        <v>0</v>
      </c>
      <c r="V149" s="68">
        <v>0.004</v>
      </c>
      <c r="W149" s="68">
        <v>0.12</v>
      </c>
      <c r="X149" s="68">
        <v>0.004</v>
      </c>
      <c r="Y149" s="68">
        <v>0.002</v>
      </c>
      <c r="Z149" s="68">
        <v>0.002</v>
      </c>
      <c r="AA149" s="68">
        <v>0.01</v>
      </c>
      <c r="AB149" s="68">
        <v>0.002</v>
      </c>
      <c r="AC149" s="68">
        <v>0.002</v>
      </c>
      <c r="AD149" s="68">
        <v>0.002</v>
      </c>
      <c r="AE149" s="68">
        <v>0.01</v>
      </c>
      <c r="AF149" s="68">
        <f t="shared" si="6"/>
        <v>216397.56</v>
      </c>
      <c r="AG149" s="9" t="s">
        <v>118</v>
      </c>
      <c r="AH149" s="9" t="s">
        <v>109</v>
      </c>
      <c r="AI149" s="9" t="s">
        <v>461</v>
      </c>
      <c r="AJ149" s="9" t="s">
        <v>452</v>
      </c>
      <c r="AK149" s="9" t="s">
        <v>237</v>
      </c>
      <c r="AL149" s="9" t="s">
        <v>240</v>
      </c>
      <c r="AM149" s="9" t="s">
        <v>422</v>
      </c>
      <c r="AN149" s="8" t="s">
        <v>199</v>
      </c>
      <c r="AO149" s="8"/>
      <c r="AP149" s="8" t="s">
        <v>469</v>
      </c>
    </row>
    <row r="150" spans="1:42" ht="34.5" customHeight="1">
      <c r="A150" s="18">
        <v>142</v>
      </c>
      <c r="B150" s="10" t="s">
        <v>300</v>
      </c>
      <c r="C150" s="11" t="s">
        <v>298</v>
      </c>
      <c r="D150" s="52" t="s">
        <v>840</v>
      </c>
      <c r="E150" s="97" t="s">
        <v>842</v>
      </c>
      <c r="F150" s="11" t="s">
        <v>829</v>
      </c>
      <c r="G150" s="98" t="s">
        <v>843</v>
      </c>
      <c r="H150" s="99" t="s">
        <v>197</v>
      </c>
      <c r="I150" s="9" t="s">
        <v>297</v>
      </c>
      <c r="J150" s="109">
        <v>90</v>
      </c>
      <c r="K150" s="109">
        <v>90</v>
      </c>
      <c r="L150" s="68"/>
      <c r="M150" s="68"/>
      <c r="N150" s="111">
        <v>24471461.89</v>
      </c>
      <c r="O150" s="111">
        <v>160</v>
      </c>
      <c r="P150" s="111">
        <v>24471621.89</v>
      </c>
      <c r="Q150" s="111">
        <v>2578679523.48</v>
      </c>
      <c r="R150" s="111">
        <v>16824.01</v>
      </c>
      <c r="S150" s="111">
        <v>2578696347.49</v>
      </c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>
        <f t="shared" si="6"/>
        <v>24471461.89</v>
      </c>
      <c r="AG150" s="9" t="s">
        <v>118</v>
      </c>
      <c r="AH150" s="9" t="s">
        <v>109</v>
      </c>
      <c r="AI150" s="9"/>
      <c r="AJ150" s="9"/>
      <c r="AK150" s="9"/>
      <c r="AL150" s="9"/>
      <c r="AM150" s="9"/>
      <c r="AN150" s="8" t="s">
        <v>199</v>
      </c>
      <c r="AO150" s="8"/>
      <c r="AP150" s="8"/>
    </row>
    <row r="151" spans="1:42" ht="34.5" customHeight="1">
      <c r="A151" s="18">
        <v>143</v>
      </c>
      <c r="B151" s="10" t="s">
        <v>300</v>
      </c>
      <c r="C151" s="11" t="s">
        <v>298</v>
      </c>
      <c r="D151" s="52" t="s">
        <v>841</v>
      </c>
      <c r="E151" s="97" t="s">
        <v>842</v>
      </c>
      <c r="F151" s="11" t="s">
        <v>829</v>
      </c>
      <c r="G151" s="98" t="s">
        <v>843</v>
      </c>
      <c r="H151" s="99" t="s">
        <v>516</v>
      </c>
      <c r="I151" s="9" t="s">
        <v>297</v>
      </c>
      <c r="J151" s="109">
        <v>10</v>
      </c>
      <c r="K151" s="109">
        <v>10</v>
      </c>
      <c r="L151" s="68"/>
      <c r="M151" s="68"/>
      <c r="N151" s="111">
        <v>2502865.68</v>
      </c>
      <c r="O151" s="111" t="s">
        <v>531</v>
      </c>
      <c r="P151" s="111">
        <v>2502865.68</v>
      </c>
      <c r="Q151" s="111">
        <v>263739386.63</v>
      </c>
      <c r="R151" s="111" t="s">
        <v>531</v>
      </c>
      <c r="S151" s="111">
        <v>263739386.63</v>
      </c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>
        <f t="shared" si="6"/>
        <v>2502865.68</v>
      </c>
      <c r="AG151" s="9" t="s">
        <v>118</v>
      </c>
      <c r="AH151" s="9" t="s">
        <v>109</v>
      </c>
      <c r="AI151" s="9"/>
      <c r="AJ151" s="9"/>
      <c r="AK151" s="9"/>
      <c r="AL151" s="9"/>
      <c r="AM151" s="9"/>
      <c r="AN151" s="8" t="s">
        <v>199</v>
      </c>
      <c r="AO151" s="8"/>
      <c r="AP151" s="8"/>
    </row>
    <row r="152" spans="1:42" ht="34.5" customHeight="1">
      <c r="A152" s="18">
        <v>144</v>
      </c>
      <c r="B152" s="10" t="s">
        <v>300</v>
      </c>
      <c r="C152" s="11" t="s">
        <v>298</v>
      </c>
      <c r="D152" s="38" t="s">
        <v>96</v>
      </c>
      <c r="E152" s="51" t="s">
        <v>170</v>
      </c>
      <c r="F152" s="11" t="s">
        <v>323</v>
      </c>
      <c r="G152" s="44" t="s">
        <v>130</v>
      </c>
      <c r="H152" s="44" t="s">
        <v>94</v>
      </c>
      <c r="I152" s="9" t="s">
        <v>297</v>
      </c>
      <c r="J152" s="15">
        <v>220</v>
      </c>
      <c r="K152" s="76">
        <v>220000000</v>
      </c>
      <c r="L152" s="68">
        <v>571.661</v>
      </c>
      <c r="M152" s="68">
        <f aca="true" t="shared" si="7" ref="M152:M238">L152/105.5</f>
        <v>5.418587677725118</v>
      </c>
      <c r="N152" s="111">
        <v>26388695</v>
      </c>
      <c r="O152" s="111" t="s">
        <v>531</v>
      </c>
      <c r="P152" s="111">
        <v>26388695</v>
      </c>
      <c r="Q152" s="111">
        <v>2780633736.68</v>
      </c>
      <c r="R152" s="111" t="s">
        <v>531</v>
      </c>
      <c r="S152" s="111">
        <v>2780633736.68</v>
      </c>
      <c r="T152" s="68">
        <v>3</v>
      </c>
      <c r="U152" s="68">
        <v>3</v>
      </c>
      <c r="V152" s="68">
        <v>3</v>
      </c>
      <c r="W152" s="68">
        <v>9</v>
      </c>
      <c r="X152" s="68">
        <v>3</v>
      </c>
      <c r="Y152" s="68">
        <v>3</v>
      </c>
      <c r="Z152" s="68">
        <v>3</v>
      </c>
      <c r="AA152" s="68">
        <v>9</v>
      </c>
      <c r="AB152" s="68">
        <v>3</v>
      </c>
      <c r="AC152" s="68">
        <v>2</v>
      </c>
      <c r="AD152" s="68">
        <v>0.61</v>
      </c>
      <c r="AE152" s="68">
        <v>5.61</v>
      </c>
      <c r="AF152" s="68">
        <f t="shared" si="6"/>
        <v>26388718.61</v>
      </c>
      <c r="AG152" s="14" t="s">
        <v>118</v>
      </c>
      <c r="AH152" s="9" t="s">
        <v>109</v>
      </c>
      <c r="AI152" s="9" t="s">
        <v>461</v>
      </c>
      <c r="AJ152" s="9" t="s">
        <v>453</v>
      </c>
      <c r="AK152" s="9" t="s">
        <v>236</v>
      </c>
      <c r="AL152" s="9" t="s">
        <v>240</v>
      </c>
      <c r="AM152" s="9" t="s">
        <v>422</v>
      </c>
      <c r="AN152" s="8" t="s">
        <v>199</v>
      </c>
      <c r="AO152" s="8"/>
      <c r="AP152" s="8" t="s">
        <v>470</v>
      </c>
    </row>
    <row r="153" spans="1:42" ht="51" customHeight="1">
      <c r="A153" s="18">
        <v>145</v>
      </c>
      <c r="B153" s="10" t="s">
        <v>300</v>
      </c>
      <c r="C153" s="11" t="s">
        <v>298</v>
      </c>
      <c r="D153" s="39" t="s">
        <v>266</v>
      </c>
      <c r="E153" s="51" t="s">
        <v>170</v>
      </c>
      <c r="F153" s="11" t="s">
        <v>323</v>
      </c>
      <c r="G153" s="44"/>
      <c r="H153" s="44"/>
      <c r="I153" s="9"/>
      <c r="J153" s="15"/>
      <c r="K153" s="76"/>
      <c r="L153" s="68">
        <v>332.898</v>
      </c>
      <c r="M153" s="68">
        <f t="shared" si="7"/>
        <v>3.1554312796208532</v>
      </c>
      <c r="N153" s="119"/>
      <c r="O153" s="119"/>
      <c r="P153" s="119"/>
      <c r="Q153" s="119"/>
      <c r="R153" s="119"/>
      <c r="S153" s="119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>
        <f t="shared" si="6"/>
        <v>0</v>
      </c>
      <c r="AG153" s="9" t="s">
        <v>118</v>
      </c>
      <c r="AH153" s="9" t="s">
        <v>109</v>
      </c>
      <c r="AI153" s="9" t="s">
        <v>461</v>
      </c>
      <c r="AJ153" s="9" t="s">
        <v>453</v>
      </c>
      <c r="AK153" s="9" t="s">
        <v>236</v>
      </c>
      <c r="AL153" s="9" t="s">
        <v>240</v>
      </c>
      <c r="AM153" s="9" t="s">
        <v>422</v>
      </c>
      <c r="AN153" s="8" t="s">
        <v>199</v>
      </c>
      <c r="AO153" s="8"/>
      <c r="AP153" s="8" t="s">
        <v>470</v>
      </c>
    </row>
    <row r="154" spans="1:42" ht="34.5" customHeight="1">
      <c r="A154" s="18">
        <v>146</v>
      </c>
      <c r="B154" s="10" t="s">
        <v>300</v>
      </c>
      <c r="C154" s="11" t="s">
        <v>295</v>
      </c>
      <c r="D154" s="39" t="s">
        <v>766</v>
      </c>
      <c r="E154" s="51" t="s">
        <v>471</v>
      </c>
      <c r="F154" s="11" t="s">
        <v>478</v>
      </c>
      <c r="G154" s="44" t="s">
        <v>767</v>
      </c>
      <c r="H154" s="44" t="s">
        <v>768</v>
      </c>
      <c r="I154" s="9" t="s">
        <v>297</v>
      </c>
      <c r="J154" s="13">
        <v>0.27</v>
      </c>
      <c r="K154" s="13">
        <v>0.27</v>
      </c>
      <c r="L154" s="68">
        <v>20</v>
      </c>
      <c r="M154" s="68">
        <f t="shared" si="7"/>
        <v>0.1895734597156398</v>
      </c>
      <c r="N154" s="119"/>
      <c r="O154" s="119"/>
      <c r="P154" s="119"/>
      <c r="Q154" s="119"/>
      <c r="R154" s="119"/>
      <c r="S154" s="119"/>
      <c r="T154" s="68">
        <v>0</v>
      </c>
      <c r="U154" s="68">
        <v>0</v>
      </c>
      <c r="V154" s="68">
        <v>0.011</v>
      </c>
      <c r="W154" s="68"/>
      <c r="X154" s="68">
        <v>0</v>
      </c>
      <c r="Y154" s="68">
        <v>0</v>
      </c>
      <c r="Z154" s="68">
        <v>0</v>
      </c>
      <c r="AA154" s="68"/>
      <c r="AB154" s="68">
        <v>0</v>
      </c>
      <c r="AC154" s="68">
        <v>0</v>
      </c>
      <c r="AD154" s="68">
        <v>0</v>
      </c>
      <c r="AE154" s="68"/>
      <c r="AF154" s="68">
        <f t="shared" si="6"/>
        <v>0</v>
      </c>
      <c r="AG154" s="14" t="s">
        <v>118</v>
      </c>
      <c r="AH154" s="9" t="s">
        <v>109</v>
      </c>
      <c r="AI154" s="9" t="s">
        <v>461</v>
      </c>
      <c r="AJ154" s="9" t="s">
        <v>452</v>
      </c>
      <c r="AK154" s="9"/>
      <c r="AL154" s="9" t="s">
        <v>240</v>
      </c>
      <c r="AM154" s="9" t="s">
        <v>422</v>
      </c>
      <c r="AN154" s="8" t="s">
        <v>199</v>
      </c>
      <c r="AO154" s="8" t="s">
        <v>15</v>
      </c>
      <c r="AP154" s="8"/>
    </row>
    <row r="155" spans="1:42" ht="34.5" customHeight="1">
      <c r="A155" s="18">
        <v>147</v>
      </c>
      <c r="B155" s="10" t="s">
        <v>300</v>
      </c>
      <c r="C155" s="11" t="s">
        <v>298</v>
      </c>
      <c r="D155" s="39">
        <v>125</v>
      </c>
      <c r="E155" s="51" t="s">
        <v>913</v>
      </c>
      <c r="F155" s="11" t="s">
        <v>323</v>
      </c>
      <c r="G155" s="44"/>
      <c r="H155" s="44"/>
      <c r="I155" s="9"/>
      <c r="J155" s="13"/>
      <c r="K155" s="13"/>
      <c r="L155" s="68"/>
      <c r="M155" s="68"/>
      <c r="N155" s="111">
        <v>0</v>
      </c>
      <c r="O155" s="111">
        <v>917393.25</v>
      </c>
      <c r="P155" s="111">
        <v>917393.25</v>
      </c>
      <c r="Q155" s="111">
        <v>0</v>
      </c>
      <c r="R155" s="111">
        <v>134001616</v>
      </c>
      <c r="S155" s="111">
        <v>134001616</v>
      </c>
      <c r="T155" s="68">
        <v>0</v>
      </c>
      <c r="U155" s="68">
        <v>1.44</v>
      </c>
      <c r="V155" s="68"/>
      <c r="W155" s="68">
        <v>1.44</v>
      </c>
      <c r="X155" s="68"/>
      <c r="Y155" s="68"/>
      <c r="Z155" s="68"/>
      <c r="AA155" s="68">
        <v>0</v>
      </c>
      <c r="AB155" s="68"/>
      <c r="AC155" s="68"/>
      <c r="AD155" s="68"/>
      <c r="AE155" s="68">
        <v>0</v>
      </c>
      <c r="AF155" s="68">
        <f t="shared" si="6"/>
        <v>1.44</v>
      </c>
      <c r="AG155" s="14" t="s">
        <v>118</v>
      </c>
      <c r="AH155" s="9" t="s">
        <v>109</v>
      </c>
      <c r="AI155" s="9"/>
      <c r="AJ155" s="9"/>
      <c r="AK155" s="9"/>
      <c r="AL155" s="9"/>
      <c r="AM155" s="9"/>
      <c r="AN155" s="8" t="s">
        <v>199</v>
      </c>
      <c r="AO155" s="8"/>
      <c r="AP155" s="8"/>
    </row>
    <row r="156" spans="1:42" ht="34.5" customHeight="1">
      <c r="A156" s="18">
        <v>148</v>
      </c>
      <c r="B156" s="10" t="s">
        <v>300</v>
      </c>
      <c r="C156" s="11" t="s">
        <v>295</v>
      </c>
      <c r="D156" s="39" t="s">
        <v>963</v>
      </c>
      <c r="E156" s="51" t="s">
        <v>964</v>
      </c>
      <c r="F156" s="11" t="s">
        <v>967</v>
      </c>
      <c r="G156" s="122" t="s">
        <v>965</v>
      </c>
      <c r="H156" s="122" t="s">
        <v>966</v>
      </c>
      <c r="I156" s="9" t="s">
        <v>297</v>
      </c>
      <c r="J156" s="124">
        <v>0.27</v>
      </c>
      <c r="K156" s="13"/>
      <c r="L156" s="68"/>
      <c r="M156" s="68"/>
      <c r="N156" s="111">
        <v>7490</v>
      </c>
      <c r="O156" s="111" t="s">
        <v>531</v>
      </c>
      <c r="P156" s="111">
        <v>7490</v>
      </c>
      <c r="Q156" s="111">
        <v>789057</v>
      </c>
      <c r="R156" s="111" t="s">
        <v>531</v>
      </c>
      <c r="S156" s="111">
        <v>789057</v>
      </c>
      <c r="T156" s="68"/>
      <c r="U156" s="68"/>
      <c r="V156" s="68"/>
      <c r="W156" s="68">
        <v>0.01</v>
      </c>
      <c r="X156" s="68"/>
      <c r="Y156" s="68"/>
      <c r="Z156" s="68"/>
      <c r="AA156" s="68"/>
      <c r="AB156" s="68"/>
      <c r="AC156" s="68"/>
      <c r="AD156" s="68"/>
      <c r="AE156" s="68"/>
      <c r="AF156" s="68">
        <f t="shared" si="6"/>
        <v>7490.01</v>
      </c>
      <c r="AG156" s="14" t="s">
        <v>118</v>
      </c>
      <c r="AH156" s="9" t="s">
        <v>109</v>
      </c>
      <c r="AI156" s="9"/>
      <c r="AJ156" s="9"/>
      <c r="AK156" s="9"/>
      <c r="AL156" s="9"/>
      <c r="AM156" s="9"/>
      <c r="AN156" s="8" t="s">
        <v>199</v>
      </c>
      <c r="AO156" s="8"/>
      <c r="AP156" s="8"/>
    </row>
    <row r="157" spans="1:42" ht="34.5" customHeight="1">
      <c r="A157" s="18">
        <v>149</v>
      </c>
      <c r="B157" s="10" t="s">
        <v>764</v>
      </c>
      <c r="C157" s="11" t="s">
        <v>298</v>
      </c>
      <c r="D157" s="39" t="s">
        <v>849</v>
      </c>
      <c r="E157" s="97" t="s">
        <v>846</v>
      </c>
      <c r="F157" s="11" t="s">
        <v>323</v>
      </c>
      <c r="G157" s="98" t="s">
        <v>850</v>
      </c>
      <c r="H157" s="99" t="s">
        <v>851</v>
      </c>
      <c r="I157" s="9" t="s">
        <v>297</v>
      </c>
      <c r="J157" s="109">
        <v>30</v>
      </c>
      <c r="K157" s="13">
        <v>30</v>
      </c>
      <c r="L157" s="68"/>
      <c r="M157" s="68"/>
      <c r="N157" s="111">
        <v>3686551.4</v>
      </c>
      <c r="O157" s="111" t="s">
        <v>531</v>
      </c>
      <c r="P157" s="111">
        <v>3686551.4</v>
      </c>
      <c r="Q157" s="111">
        <v>378501566.76</v>
      </c>
      <c r="R157" s="111" t="s">
        <v>531</v>
      </c>
      <c r="S157" s="111">
        <v>378501566.76</v>
      </c>
      <c r="T157" s="68">
        <v>0</v>
      </c>
      <c r="U157" s="68">
        <v>8.748</v>
      </c>
      <c r="V157" s="68">
        <v>8.748</v>
      </c>
      <c r="W157" s="68">
        <v>3</v>
      </c>
      <c r="X157" s="68">
        <v>5.068</v>
      </c>
      <c r="Y157" s="68">
        <v>5.068</v>
      </c>
      <c r="Z157" s="68">
        <v>5.068</v>
      </c>
      <c r="AA157" s="68">
        <v>2</v>
      </c>
      <c r="AB157" s="68">
        <v>3.644</v>
      </c>
      <c r="AC157" s="68">
        <v>3.644</v>
      </c>
      <c r="AD157" s="68">
        <v>3.645</v>
      </c>
      <c r="AE157" s="68">
        <v>2.029</v>
      </c>
      <c r="AF157" s="68">
        <f t="shared" si="6"/>
        <v>3686558.429</v>
      </c>
      <c r="AG157" s="14" t="s">
        <v>118</v>
      </c>
      <c r="AH157" s="9" t="s">
        <v>109</v>
      </c>
      <c r="AI157" s="9"/>
      <c r="AJ157" s="9"/>
      <c r="AK157" s="9"/>
      <c r="AL157" s="9"/>
      <c r="AM157" s="9"/>
      <c r="AN157" s="8" t="s">
        <v>199</v>
      </c>
      <c r="AO157" s="8"/>
      <c r="AP157" s="8"/>
    </row>
    <row r="158" spans="1:42" ht="34.5" customHeight="1">
      <c r="A158" s="18">
        <v>150</v>
      </c>
      <c r="B158" s="10" t="s">
        <v>100</v>
      </c>
      <c r="C158" s="11" t="s">
        <v>298</v>
      </c>
      <c r="D158" s="52" t="s">
        <v>3</v>
      </c>
      <c r="E158" s="51" t="s">
        <v>463</v>
      </c>
      <c r="F158" s="11" t="s">
        <v>307</v>
      </c>
      <c r="G158" s="98" t="s">
        <v>985</v>
      </c>
      <c r="H158" s="99" t="s">
        <v>986</v>
      </c>
      <c r="I158" s="9" t="s">
        <v>297</v>
      </c>
      <c r="J158" s="13">
        <v>500</v>
      </c>
      <c r="K158" s="13">
        <v>500</v>
      </c>
      <c r="L158" s="68">
        <v>47475</v>
      </c>
      <c r="M158" s="68">
        <f t="shared" si="7"/>
        <v>450</v>
      </c>
      <c r="N158" s="111">
        <v>407578258.24</v>
      </c>
      <c r="O158" s="111">
        <v>57186258.8</v>
      </c>
      <c r="P158" s="111">
        <v>464764517.04</v>
      </c>
      <c r="Q158" s="111">
        <v>42934432874.649994</v>
      </c>
      <c r="R158" s="111">
        <v>6027715052.58</v>
      </c>
      <c r="S158" s="111">
        <v>48962147927.23</v>
      </c>
      <c r="T158" s="68">
        <v>101.46</v>
      </c>
      <c r="U158" s="68">
        <v>100</v>
      </c>
      <c r="V158" s="68">
        <v>21.37</v>
      </c>
      <c r="W158" s="68">
        <v>237</v>
      </c>
      <c r="X158" s="68">
        <v>0</v>
      </c>
      <c r="Y158" s="68">
        <v>0</v>
      </c>
      <c r="Z158" s="68">
        <v>0</v>
      </c>
      <c r="AA158" s="68">
        <v>0</v>
      </c>
      <c r="AB158" s="68">
        <v>0</v>
      </c>
      <c r="AC158" s="68">
        <v>0</v>
      </c>
      <c r="AD158" s="68">
        <v>0</v>
      </c>
      <c r="AE158" s="68">
        <v>0</v>
      </c>
      <c r="AF158" s="68">
        <f t="shared" si="6"/>
        <v>407578495.24</v>
      </c>
      <c r="AG158" s="66" t="s">
        <v>101</v>
      </c>
      <c r="AH158" s="9" t="s">
        <v>80</v>
      </c>
      <c r="AI158" s="9" t="s">
        <v>467</v>
      </c>
      <c r="AJ158" s="9" t="s">
        <v>452</v>
      </c>
      <c r="AK158" s="9"/>
      <c r="AL158" s="9" t="s">
        <v>240</v>
      </c>
      <c r="AM158" s="9" t="s">
        <v>422</v>
      </c>
      <c r="AN158" s="8" t="s">
        <v>199</v>
      </c>
      <c r="AO158" s="8"/>
      <c r="AP158" s="8"/>
    </row>
    <row r="159" spans="1:42" ht="27" customHeight="1">
      <c r="A159" s="18">
        <v>151</v>
      </c>
      <c r="B159" s="10" t="s">
        <v>100</v>
      </c>
      <c r="C159" s="11" t="s">
        <v>298</v>
      </c>
      <c r="D159" s="52" t="s">
        <v>4</v>
      </c>
      <c r="E159" s="97" t="s">
        <v>745</v>
      </c>
      <c r="F159" s="11" t="s">
        <v>307</v>
      </c>
      <c r="G159" s="98" t="s">
        <v>988</v>
      </c>
      <c r="H159" s="99" t="s">
        <v>987</v>
      </c>
      <c r="I159" s="9" t="s">
        <v>297</v>
      </c>
      <c r="J159" s="13">
        <v>100</v>
      </c>
      <c r="K159" s="13">
        <v>100</v>
      </c>
      <c r="L159" s="68">
        <v>10550</v>
      </c>
      <c r="M159" s="68">
        <f t="shared" si="7"/>
        <v>100</v>
      </c>
      <c r="N159" s="111">
        <v>68489378.5</v>
      </c>
      <c r="O159" s="111">
        <v>2327582.6</v>
      </c>
      <c r="P159" s="111">
        <v>70816961.1</v>
      </c>
      <c r="Q159" s="111">
        <v>7219688294.97</v>
      </c>
      <c r="R159" s="111">
        <v>245324925.82</v>
      </c>
      <c r="S159" s="111">
        <v>7465013220.79</v>
      </c>
      <c r="T159" s="68">
        <v>0</v>
      </c>
      <c r="U159" s="68">
        <v>0</v>
      </c>
      <c r="V159" s="68">
        <v>0</v>
      </c>
      <c r="W159" s="68">
        <v>14</v>
      </c>
      <c r="X159" s="68">
        <v>0</v>
      </c>
      <c r="Y159" s="68">
        <v>0</v>
      </c>
      <c r="Z159" s="68">
        <v>0</v>
      </c>
      <c r="AA159" s="68">
        <v>0</v>
      </c>
      <c r="AB159" s="68">
        <v>0</v>
      </c>
      <c r="AC159" s="68">
        <v>0</v>
      </c>
      <c r="AD159" s="68">
        <v>0</v>
      </c>
      <c r="AE159" s="68">
        <v>0</v>
      </c>
      <c r="AF159" s="68">
        <f t="shared" si="6"/>
        <v>68489392.5</v>
      </c>
      <c r="AG159" s="66" t="s">
        <v>101</v>
      </c>
      <c r="AH159" s="9" t="s">
        <v>80</v>
      </c>
      <c r="AI159" s="9" t="s">
        <v>467</v>
      </c>
      <c r="AJ159" s="9" t="s">
        <v>452</v>
      </c>
      <c r="AK159" s="9"/>
      <c r="AL159" s="9" t="s">
        <v>240</v>
      </c>
      <c r="AM159" s="9" t="s">
        <v>422</v>
      </c>
      <c r="AN159" s="8" t="s">
        <v>199</v>
      </c>
      <c r="AO159" s="8"/>
      <c r="AP159" s="8"/>
    </row>
    <row r="160" spans="1:42" ht="34.5" customHeight="1">
      <c r="A160" s="18">
        <v>152</v>
      </c>
      <c r="B160" s="10" t="s">
        <v>100</v>
      </c>
      <c r="C160" s="11" t="s">
        <v>298</v>
      </c>
      <c r="D160" s="52" t="s">
        <v>5</v>
      </c>
      <c r="E160" s="97" t="s">
        <v>746</v>
      </c>
      <c r="F160" s="11" t="s">
        <v>307</v>
      </c>
      <c r="G160" s="98" t="s">
        <v>988</v>
      </c>
      <c r="H160" s="99" t="s">
        <v>989</v>
      </c>
      <c r="I160" s="9" t="s">
        <v>297</v>
      </c>
      <c r="J160" s="13">
        <v>100</v>
      </c>
      <c r="K160" s="13">
        <v>100</v>
      </c>
      <c r="L160" s="68">
        <v>10550</v>
      </c>
      <c r="M160" s="68">
        <f t="shared" si="7"/>
        <v>100</v>
      </c>
      <c r="N160" s="111">
        <v>8281379.54</v>
      </c>
      <c r="O160" s="111" t="s">
        <v>531</v>
      </c>
      <c r="P160" s="111">
        <v>8281379.54</v>
      </c>
      <c r="Q160" s="111">
        <v>872236486.3</v>
      </c>
      <c r="R160" s="111" t="s">
        <v>531</v>
      </c>
      <c r="S160" s="111">
        <v>872236486.3</v>
      </c>
      <c r="T160" s="68">
        <v>0</v>
      </c>
      <c r="U160" s="68">
        <v>0</v>
      </c>
      <c r="V160" s="68">
        <v>0</v>
      </c>
      <c r="W160" s="68">
        <v>0</v>
      </c>
      <c r="X160" s="68">
        <v>0</v>
      </c>
      <c r="Y160" s="68">
        <v>0</v>
      </c>
      <c r="Z160" s="68">
        <v>0</v>
      </c>
      <c r="AA160" s="68">
        <v>0</v>
      </c>
      <c r="AB160" s="68">
        <v>0</v>
      </c>
      <c r="AC160" s="68">
        <v>0</v>
      </c>
      <c r="AD160" s="68">
        <v>0</v>
      </c>
      <c r="AE160" s="68">
        <v>0</v>
      </c>
      <c r="AF160" s="68">
        <f t="shared" si="6"/>
        <v>8281379.54</v>
      </c>
      <c r="AG160" s="66" t="s">
        <v>101</v>
      </c>
      <c r="AH160" s="9" t="s">
        <v>80</v>
      </c>
      <c r="AI160" s="9" t="s">
        <v>467</v>
      </c>
      <c r="AJ160" s="9" t="s">
        <v>452</v>
      </c>
      <c r="AK160" s="9"/>
      <c r="AL160" s="9" t="s">
        <v>240</v>
      </c>
      <c r="AM160" s="9" t="s">
        <v>422</v>
      </c>
      <c r="AN160" s="8" t="s">
        <v>199</v>
      </c>
      <c r="AO160" s="8"/>
      <c r="AP160" s="8"/>
    </row>
    <row r="161" spans="1:42" ht="34.5" customHeight="1">
      <c r="A161" s="18">
        <v>153</v>
      </c>
      <c r="B161" s="10" t="s">
        <v>100</v>
      </c>
      <c r="C161" s="11" t="s">
        <v>298</v>
      </c>
      <c r="D161" s="52" t="s">
        <v>6</v>
      </c>
      <c r="E161" s="51" t="s">
        <v>463</v>
      </c>
      <c r="F161" s="11" t="s">
        <v>307</v>
      </c>
      <c r="G161" s="49"/>
      <c r="H161" s="49"/>
      <c r="I161" s="9" t="s">
        <v>297</v>
      </c>
      <c r="J161" s="13">
        <v>900</v>
      </c>
      <c r="K161" s="13">
        <v>900</v>
      </c>
      <c r="L161" s="68">
        <v>94950</v>
      </c>
      <c r="M161" s="68">
        <f t="shared" si="7"/>
        <v>900</v>
      </c>
      <c r="N161" s="119"/>
      <c r="O161" s="119"/>
      <c r="P161" s="119"/>
      <c r="Q161" s="119"/>
      <c r="R161" s="119"/>
      <c r="S161" s="119"/>
      <c r="T161" s="68"/>
      <c r="U161" s="68"/>
      <c r="V161" s="68"/>
      <c r="W161" s="68">
        <v>100</v>
      </c>
      <c r="X161" s="68">
        <v>120.15</v>
      </c>
      <c r="Y161" s="68">
        <v>120.15</v>
      </c>
      <c r="Z161" s="68">
        <v>59.71</v>
      </c>
      <c r="AA161" s="68">
        <v>195.5</v>
      </c>
      <c r="AB161" s="68"/>
      <c r="AC161" s="68"/>
      <c r="AD161" s="68"/>
      <c r="AE161" s="68">
        <v>0</v>
      </c>
      <c r="AF161" s="68">
        <f t="shared" si="6"/>
        <v>295.5</v>
      </c>
      <c r="AG161" s="66" t="s">
        <v>101</v>
      </c>
      <c r="AH161" s="9" t="s">
        <v>80</v>
      </c>
      <c r="AI161" s="9" t="s">
        <v>467</v>
      </c>
      <c r="AJ161" s="9" t="s">
        <v>452</v>
      </c>
      <c r="AK161" s="9"/>
      <c r="AL161" s="9" t="s">
        <v>240</v>
      </c>
      <c r="AM161" s="9" t="s">
        <v>422</v>
      </c>
      <c r="AN161" s="8" t="s">
        <v>199</v>
      </c>
      <c r="AO161" s="8"/>
      <c r="AP161" s="8"/>
    </row>
    <row r="162" spans="1:42" ht="34.5" customHeight="1">
      <c r="A162" s="18">
        <v>154</v>
      </c>
      <c r="B162" s="10" t="s">
        <v>100</v>
      </c>
      <c r="C162" s="11" t="s">
        <v>298</v>
      </c>
      <c r="D162" s="52" t="s">
        <v>983</v>
      </c>
      <c r="E162" s="97" t="s">
        <v>984</v>
      </c>
      <c r="F162" s="11" t="s">
        <v>307</v>
      </c>
      <c r="G162" s="98" t="s">
        <v>990</v>
      </c>
      <c r="H162" s="99" t="s">
        <v>516</v>
      </c>
      <c r="I162" s="9" t="s">
        <v>313</v>
      </c>
      <c r="J162" s="13">
        <v>100</v>
      </c>
      <c r="K162" s="13"/>
      <c r="L162" s="68"/>
      <c r="M162" s="68"/>
      <c r="N162" s="111">
        <v>0</v>
      </c>
      <c r="O162" s="111">
        <v>116444999.83</v>
      </c>
      <c r="P162" s="111">
        <v>116444999.83</v>
      </c>
      <c r="Q162" s="111">
        <v>0</v>
      </c>
      <c r="R162" s="111">
        <v>12272420000</v>
      </c>
      <c r="S162" s="111">
        <v>12272420000</v>
      </c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6" t="s">
        <v>101</v>
      </c>
      <c r="AH162" s="9" t="s">
        <v>80</v>
      </c>
      <c r="AI162" s="9"/>
      <c r="AJ162" s="9"/>
      <c r="AK162" s="9"/>
      <c r="AL162" s="9"/>
      <c r="AM162" s="9"/>
      <c r="AN162" s="8" t="s">
        <v>199</v>
      </c>
      <c r="AO162" s="8"/>
      <c r="AP162" s="8"/>
    </row>
    <row r="163" spans="1:42" ht="34.5" customHeight="1">
      <c r="A163" s="18">
        <v>155</v>
      </c>
      <c r="B163" s="10" t="s">
        <v>151</v>
      </c>
      <c r="C163" s="11" t="s">
        <v>298</v>
      </c>
      <c r="D163" s="25" t="s">
        <v>316</v>
      </c>
      <c r="E163" s="11" t="s">
        <v>283</v>
      </c>
      <c r="F163" s="11" t="s">
        <v>134</v>
      </c>
      <c r="G163" s="44" t="s">
        <v>133</v>
      </c>
      <c r="H163" s="44" t="s">
        <v>135</v>
      </c>
      <c r="I163" s="9" t="s">
        <v>128</v>
      </c>
      <c r="J163" s="13">
        <v>15492</v>
      </c>
      <c r="K163" s="13">
        <v>126.55</v>
      </c>
      <c r="L163" s="68">
        <v>1500</v>
      </c>
      <c r="M163" s="68">
        <f t="shared" si="7"/>
        <v>14.218009478672986</v>
      </c>
      <c r="N163" s="111">
        <v>8090300.140000001</v>
      </c>
      <c r="O163" s="111" t="s">
        <v>531</v>
      </c>
      <c r="P163" s="111">
        <v>8090300.14</v>
      </c>
      <c r="Q163" s="111">
        <v>850581396.26</v>
      </c>
      <c r="R163" s="111" t="s">
        <v>531</v>
      </c>
      <c r="S163" s="111">
        <v>850581396.26</v>
      </c>
      <c r="T163" s="68">
        <v>0.53</v>
      </c>
      <c r="U163" s="68">
        <v>0.53</v>
      </c>
      <c r="V163" s="68">
        <v>0.53</v>
      </c>
      <c r="W163" s="68">
        <v>4.56</v>
      </c>
      <c r="X163" s="68">
        <v>0.53</v>
      </c>
      <c r="Y163" s="68">
        <v>0.53</v>
      </c>
      <c r="Z163" s="68">
        <v>0.53</v>
      </c>
      <c r="AA163" s="68"/>
      <c r="AB163" s="68">
        <v>0.53</v>
      </c>
      <c r="AC163" s="68">
        <v>0.53</v>
      </c>
      <c r="AD163" s="68">
        <v>0.53</v>
      </c>
      <c r="AE163" s="68"/>
      <c r="AF163" s="68">
        <f t="shared" si="6"/>
        <v>8090304.7</v>
      </c>
      <c r="AG163" s="9" t="s">
        <v>118</v>
      </c>
      <c r="AH163" s="9" t="s">
        <v>109</v>
      </c>
      <c r="AI163" s="9" t="s">
        <v>461</v>
      </c>
      <c r="AJ163" s="9" t="s">
        <v>453</v>
      </c>
      <c r="AK163" s="9" t="s">
        <v>236</v>
      </c>
      <c r="AL163" s="9" t="s">
        <v>151</v>
      </c>
      <c r="AM163" s="9" t="s">
        <v>423</v>
      </c>
      <c r="AN163" s="8" t="s">
        <v>199</v>
      </c>
      <c r="AO163" s="32"/>
      <c r="AP163" s="32" t="s">
        <v>469</v>
      </c>
    </row>
    <row r="164" spans="1:42" ht="34.5" customHeight="1">
      <c r="A164" s="18">
        <v>156</v>
      </c>
      <c r="B164" s="10" t="s">
        <v>151</v>
      </c>
      <c r="C164" s="11" t="s">
        <v>298</v>
      </c>
      <c r="D164" s="25" t="s">
        <v>82</v>
      </c>
      <c r="E164" s="11" t="s">
        <v>284</v>
      </c>
      <c r="F164" s="11" t="s">
        <v>76</v>
      </c>
      <c r="G164" s="44" t="s">
        <v>133</v>
      </c>
      <c r="H164" s="44" t="s">
        <v>276</v>
      </c>
      <c r="I164" s="9" t="s">
        <v>128</v>
      </c>
      <c r="J164" s="13">
        <v>11943</v>
      </c>
      <c r="K164" s="13">
        <v>116.16</v>
      </c>
      <c r="L164" s="68">
        <v>800</v>
      </c>
      <c r="M164" s="68">
        <f t="shared" si="7"/>
        <v>7.5829383886255926</v>
      </c>
      <c r="N164" s="111">
        <v>659165.83</v>
      </c>
      <c r="O164" s="111" t="s">
        <v>531</v>
      </c>
      <c r="P164" s="111">
        <v>659165.83</v>
      </c>
      <c r="Q164" s="111">
        <v>69257990.67</v>
      </c>
      <c r="R164" s="111" t="s">
        <v>531</v>
      </c>
      <c r="S164" s="111">
        <v>69257990.67</v>
      </c>
      <c r="T164" s="68">
        <v>0.01</v>
      </c>
      <c r="U164" s="68">
        <v>0.01</v>
      </c>
      <c r="V164" s="68">
        <v>0.01</v>
      </c>
      <c r="W164" s="68">
        <v>0.63</v>
      </c>
      <c r="X164" s="68">
        <v>0.01</v>
      </c>
      <c r="Y164" s="68">
        <v>0.01</v>
      </c>
      <c r="Z164" s="68">
        <v>0.01</v>
      </c>
      <c r="AA164" s="68"/>
      <c r="AB164" s="68">
        <v>0.01</v>
      </c>
      <c r="AC164" s="68">
        <v>0.01</v>
      </c>
      <c r="AD164" s="68">
        <v>0.01</v>
      </c>
      <c r="AE164" s="68"/>
      <c r="AF164" s="68">
        <f t="shared" si="6"/>
        <v>659166.46</v>
      </c>
      <c r="AG164" s="9" t="s">
        <v>118</v>
      </c>
      <c r="AH164" s="9" t="s">
        <v>109</v>
      </c>
      <c r="AI164" s="9" t="s">
        <v>461</v>
      </c>
      <c r="AJ164" s="9" t="s">
        <v>453</v>
      </c>
      <c r="AK164" s="9" t="s">
        <v>236</v>
      </c>
      <c r="AL164" s="9" t="s">
        <v>151</v>
      </c>
      <c r="AM164" s="9" t="s">
        <v>423</v>
      </c>
      <c r="AN164" s="8" t="s">
        <v>199</v>
      </c>
      <c r="AO164" s="8"/>
      <c r="AP164" s="32" t="s">
        <v>469</v>
      </c>
    </row>
    <row r="165" spans="1:42" ht="34.5" customHeight="1">
      <c r="A165" s="18">
        <v>157</v>
      </c>
      <c r="B165" s="10" t="s">
        <v>151</v>
      </c>
      <c r="C165" s="11" t="s">
        <v>298</v>
      </c>
      <c r="D165" s="25" t="s">
        <v>610</v>
      </c>
      <c r="E165" s="11" t="s">
        <v>611</v>
      </c>
      <c r="F165" s="11" t="s">
        <v>305</v>
      </c>
      <c r="G165" s="44"/>
      <c r="H165" s="44"/>
      <c r="I165" s="9"/>
      <c r="J165" s="13"/>
      <c r="K165" s="13"/>
      <c r="L165" s="68">
        <v>500</v>
      </c>
      <c r="M165" s="68">
        <f t="shared" si="7"/>
        <v>4.739336492890995</v>
      </c>
      <c r="N165" s="111">
        <v>86523.35</v>
      </c>
      <c r="O165" s="111" t="s">
        <v>531</v>
      </c>
      <c r="P165" s="111">
        <v>86523.35</v>
      </c>
      <c r="Q165" s="111">
        <v>9112210.36</v>
      </c>
      <c r="R165" s="111" t="s">
        <v>531</v>
      </c>
      <c r="S165" s="111">
        <v>9112210.36</v>
      </c>
      <c r="T165" s="68">
        <v>0.03</v>
      </c>
      <c r="U165" s="68">
        <v>0.03</v>
      </c>
      <c r="V165" s="68">
        <v>0.03</v>
      </c>
      <c r="W165" s="68"/>
      <c r="X165" s="68">
        <v>0.03</v>
      </c>
      <c r="Y165" s="68">
        <v>0.03</v>
      </c>
      <c r="Z165" s="68">
        <v>0.03</v>
      </c>
      <c r="AA165" s="68"/>
      <c r="AB165" s="68">
        <v>0.03</v>
      </c>
      <c r="AC165" s="68">
        <v>0.03</v>
      </c>
      <c r="AD165" s="68">
        <v>0.03</v>
      </c>
      <c r="AE165" s="68"/>
      <c r="AF165" s="68">
        <f t="shared" si="6"/>
        <v>86523.35</v>
      </c>
      <c r="AG165" s="9" t="s">
        <v>118</v>
      </c>
      <c r="AH165" s="9" t="s">
        <v>109</v>
      </c>
      <c r="AI165" s="9" t="s">
        <v>461</v>
      </c>
      <c r="AJ165" s="9" t="s">
        <v>451</v>
      </c>
      <c r="AK165" s="9"/>
      <c r="AL165" s="9" t="s">
        <v>151</v>
      </c>
      <c r="AM165" s="9" t="s">
        <v>423</v>
      </c>
      <c r="AN165" s="8" t="s">
        <v>199</v>
      </c>
      <c r="AO165" s="8"/>
      <c r="AP165" s="32"/>
    </row>
    <row r="166" spans="1:42" ht="34.5" customHeight="1">
      <c r="A166" s="18">
        <v>158</v>
      </c>
      <c r="B166" s="10" t="s">
        <v>151</v>
      </c>
      <c r="C166" s="11" t="s">
        <v>298</v>
      </c>
      <c r="D166" s="25" t="s">
        <v>83</v>
      </c>
      <c r="E166" s="11" t="s">
        <v>404</v>
      </c>
      <c r="F166" s="11" t="s">
        <v>76</v>
      </c>
      <c r="G166" s="44" t="s">
        <v>125</v>
      </c>
      <c r="H166" s="44" t="s">
        <v>142</v>
      </c>
      <c r="I166" s="9" t="s">
        <v>128</v>
      </c>
      <c r="J166" s="13">
        <v>23300</v>
      </c>
      <c r="K166" s="13">
        <v>226.62</v>
      </c>
      <c r="L166" s="68">
        <v>800</v>
      </c>
      <c r="M166" s="68">
        <f t="shared" si="7"/>
        <v>7.5829383886255926</v>
      </c>
      <c r="N166" s="111">
        <v>6759072.14</v>
      </c>
      <c r="O166" s="111" t="s">
        <v>531</v>
      </c>
      <c r="P166" s="111">
        <v>6759072.14</v>
      </c>
      <c r="Q166" s="111">
        <v>711368746.66</v>
      </c>
      <c r="R166" s="111" t="s">
        <v>531</v>
      </c>
      <c r="S166" s="111">
        <v>711368746.66</v>
      </c>
      <c r="T166" s="68">
        <v>1.877</v>
      </c>
      <c r="U166" s="68">
        <v>1.877</v>
      </c>
      <c r="V166" s="68">
        <v>1.877</v>
      </c>
      <c r="W166" s="68">
        <v>1.13</v>
      </c>
      <c r="X166" s="68">
        <v>1.877</v>
      </c>
      <c r="Y166" s="68">
        <v>1.877</v>
      </c>
      <c r="Z166" s="68">
        <v>1.877</v>
      </c>
      <c r="AA166" s="68"/>
      <c r="AB166" s="68">
        <v>1.877</v>
      </c>
      <c r="AC166" s="68">
        <v>1.877</v>
      </c>
      <c r="AD166" s="68">
        <v>1.877</v>
      </c>
      <c r="AE166" s="68"/>
      <c r="AF166" s="68">
        <f t="shared" si="6"/>
        <v>6759073.27</v>
      </c>
      <c r="AG166" s="9" t="s">
        <v>118</v>
      </c>
      <c r="AH166" s="9" t="s">
        <v>109</v>
      </c>
      <c r="AI166" s="9" t="s">
        <v>461</v>
      </c>
      <c r="AJ166" s="9" t="s">
        <v>453</v>
      </c>
      <c r="AK166" s="9" t="s">
        <v>236</v>
      </c>
      <c r="AL166" s="9" t="s">
        <v>151</v>
      </c>
      <c r="AM166" s="9" t="s">
        <v>423</v>
      </c>
      <c r="AN166" s="8" t="s">
        <v>199</v>
      </c>
      <c r="AO166" s="8"/>
      <c r="AP166" s="32" t="s">
        <v>469</v>
      </c>
    </row>
    <row r="167" spans="1:42" ht="34.5" customHeight="1">
      <c r="A167" s="18">
        <v>159</v>
      </c>
      <c r="B167" s="10" t="s">
        <v>151</v>
      </c>
      <c r="C167" s="11" t="s">
        <v>298</v>
      </c>
      <c r="D167" s="25" t="s">
        <v>886</v>
      </c>
      <c r="E167" s="97" t="s">
        <v>887</v>
      </c>
      <c r="F167" s="11" t="s">
        <v>389</v>
      </c>
      <c r="G167" s="98" t="s">
        <v>888</v>
      </c>
      <c r="H167" s="99" t="s">
        <v>889</v>
      </c>
      <c r="I167" s="99" t="s">
        <v>128</v>
      </c>
      <c r="J167" s="116">
        <v>14700</v>
      </c>
      <c r="K167" s="13"/>
      <c r="L167" s="68"/>
      <c r="M167" s="68"/>
      <c r="N167" s="111">
        <v>7163.2</v>
      </c>
      <c r="O167" s="111" t="s">
        <v>531</v>
      </c>
      <c r="P167" s="111">
        <v>7163.2</v>
      </c>
      <c r="Q167" s="111">
        <v>754894.07</v>
      </c>
      <c r="R167" s="111" t="s">
        <v>531</v>
      </c>
      <c r="S167" s="111">
        <v>754894.07</v>
      </c>
      <c r="T167" s="68">
        <v>0.003</v>
      </c>
      <c r="U167" s="68">
        <v>0.003</v>
      </c>
      <c r="V167" s="68">
        <v>0.003</v>
      </c>
      <c r="W167" s="68"/>
      <c r="X167" s="68">
        <v>0.003</v>
      </c>
      <c r="Y167" s="68">
        <v>0.003</v>
      </c>
      <c r="Z167" s="68">
        <v>0.003</v>
      </c>
      <c r="AA167" s="68"/>
      <c r="AB167" s="68">
        <v>0.003</v>
      </c>
      <c r="AC167" s="68">
        <v>0.003</v>
      </c>
      <c r="AD167" s="68">
        <v>0.003</v>
      </c>
      <c r="AE167" s="68"/>
      <c r="AF167" s="68">
        <f t="shared" si="6"/>
        <v>7163.2</v>
      </c>
      <c r="AG167" s="9" t="s">
        <v>890</v>
      </c>
      <c r="AH167" s="9" t="s">
        <v>109</v>
      </c>
      <c r="AI167" s="9"/>
      <c r="AJ167" s="9"/>
      <c r="AK167" s="9"/>
      <c r="AL167" s="9"/>
      <c r="AM167" s="9"/>
      <c r="AN167" s="8" t="s">
        <v>199</v>
      </c>
      <c r="AO167" s="8"/>
      <c r="AP167" s="32"/>
    </row>
    <row r="168" spans="1:42" ht="34.5" customHeight="1">
      <c r="A168" s="18">
        <v>160</v>
      </c>
      <c r="B168" s="10" t="s">
        <v>151</v>
      </c>
      <c r="C168" s="11" t="s">
        <v>295</v>
      </c>
      <c r="D168" s="33"/>
      <c r="E168" s="11" t="s">
        <v>398</v>
      </c>
      <c r="F168" s="11" t="s">
        <v>341</v>
      </c>
      <c r="G168" s="44" t="s">
        <v>39</v>
      </c>
      <c r="H168" s="44" t="s">
        <v>552</v>
      </c>
      <c r="I168" s="9" t="s">
        <v>128</v>
      </c>
      <c r="J168" s="19">
        <v>1877</v>
      </c>
      <c r="K168" s="19">
        <v>18.77</v>
      </c>
      <c r="L168" s="68">
        <v>5</v>
      </c>
      <c r="M168" s="68">
        <f t="shared" si="7"/>
        <v>0.04739336492890995</v>
      </c>
      <c r="N168" s="119"/>
      <c r="O168" s="119"/>
      <c r="P168" s="119"/>
      <c r="Q168" s="119"/>
      <c r="R168" s="119"/>
      <c r="S168" s="119"/>
      <c r="T168" s="68">
        <v>0</v>
      </c>
      <c r="U168" s="68">
        <v>0</v>
      </c>
      <c r="V168" s="68">
        <v>0</v>
      </c>
      <c r="W168" s="68"/>
      <c r="X168" s="68">
        <v>0</v>
      </c>
      <c r="Y168" s="68">
        <v>0</v>
      </c>
      <c r="Z168" s="68">
        <v>0</v>
      </c>
      <c r="AA168" s="68"/>
      <c r="AB168" s="68">
        <v>0</v>
      </c>
      <c r="AC168" s="68">
        <v>0</v>
      </c>
      <c r="AD168" s="68">
        <v>0</v>
      </c>
      <c r="AE168" s="68"/>
      <c r="AF168" s="68">
        <f t="shared" si="6"/>
        <v>0</v>
      </c>
      <c r="AG168" s="9" t="s">
        <v>118</v>
      </c>
      <c r="AH168" s="9" t="s">
        <v>109</v>
      </c>
      <c r="AI168" s="9" t="s">
        <v>461</v>
      </c>
      <c r="AJ168" s="9" t="s">
        <v>452</v>
      </c>
      <c r="AK168" s="9" t="s">
        <v>236</v>
      </c>
      <c r="AL168" s="9" t="s">
        <v>151</v>
      </c>
      <c r="AM168" s="9" t="s">
        <v>423</v>
      </c>
      <c r="AN168" s="8" t="s">
        <v>199</v>
      </c>
      <c r="AO168" s="8" t="s">
        <v>645</v>
      </c>
      <c r="AP168" s="32" t="s">
        <v>469</v>
      </c>
    </row>
    <row r="169" spans="1:42" ht="34.5" customHeight="1">
      <c r="A169" s="18">
        <v>161</v>
      </c>
      <c r="B169" s="10" t="s">
        <v>151</v>
      </c>
      <c r="C169" s="11" t="s">
        <v>295</v>
      </c>
      <c r="D169" s="14"/>
      <c r="E169" s="11" t="s">
        <v>625</v>
      </c>
      <c r="F169" s="11" t="s">
        <v>325</v>
      </c>
      <c r="G169" s="44" t="s">
        <v>652</v>
      </c>
      <c r="H169" s="44" t="s">
        <v>68</v>
      </c>
      <c r="I169" s="9" t="s">
        <v>128</v>
      </c>
      <c r="J169" s="62">
        <v>975</v>
      </c>
      <c r="K169" s="76"/>
      <c r="L169" s="68">
        <v>381.32</v>
      </c>
      <c r="M169" s="68">
        <f t="shared" si="7"/>
        <v>3.6144075829383886</v>
      </c>
      <c r="N169" s="119"/>
      <c r="O169" s="119"/>
      <c r="P169" s="119"/>
      <c r="Q169" s="119"/>
      <c r="R169" s="119"/>
      <c r="S169" s="119"/>
      <c r="T169" s="68">
        <v>0</v>
      </c>
      <c r="U169" s="68">
        <v>0</v>
      </c>
      <c r="V169" s="68">
        <v>0</v>
      </c>
      <c r="W169" s="68"/>
      <c r="X169" s="68">
        <v>0</v>
      </c>
      <c r="Y169" s="68">
        <v>0</v>
      </c>
      <c r="Z169" s="68">
        <v>0</v>
      </c>
      <c r="AA169" s="68"/>
      <c r="AB169" s="68">
        <v>0</v>
      </c>
      <c r="AC169" s="68">
        <v>0</v>
      </c>
      <c r="AD169" s="68">
        <v>0</v>
      </c>
      <c r="AE169" s="68"/>
      <c r="AF169" s="68">
        <f t="shared" si="6"/>
        <v>0</v>
      </c>
      <c r="AG169" s="9" t="s">
        <v>118</v>
      </c>
      <c r="AH169" s="9" t="s">
        <v>109</v>
      </c>
      <c r="AI169" s="9" t="s">
        <v>461</v>
      </c>
      <c r="AJ169" s="9" t="s">
        <v>451</v>
      </c>
      <c r="AK169" s="9" t="s">
        <v>237</v>
      </c>
      <c r="AL169" s="9" t="s">
        <v>151</v>
      </c>
      <c r="AM169" s="9" t="s">
        <v>423</v>
      </c>
      <c r="AN169" s="8" t="s">
        <v>199</v>
      </c>
      <c r="AO169" s="8"/>
      <c r="AP169" s="32" t="s">
        <v>469</v>
      </c>
    </row>
    <row r="170" spans="1:42" ht="34.5" customHeight="1">
      <c r="A170" s="18">
        <v>162</v>
      </c>
      <c r="B170" s="10" t="s">
        <v>151</v>
      </c>
      <c r="C170" s="11" t="s">
        <v>295</v>
      </c>
      <c r="D170" s="14"/>
      <c r="E170" s="11" t="s">
        <v>226</v>
      </c>
      <c r="F170" s="11" t="s">
        <v>478</v>
      </c>
      <c r="G170" s="44" t="s">
        <v>232</v>
      </c>
      <c r="H170" s="44" t="s">
        <v>233</v>
      </c>
      <c r="I170" s="45" t="s">
        <v>297</v>
      </c>
      <c r="J170" s="61">
        <v>19.49</v>
      </c>
      <c r="K170" s="61">
        <v>19.49</v>
      </c>
      <c r="L170" s="68">
        <v>100</v>
      </c>
      <c r="M170" s="68">
        <f t="shared" si="7"/>
        <v>0.9478672985781991</v>
      </c>
      <c r="N170" s="119"/>
      <c r="O170" s="119"/>
      <c r="P170" s="119"/>
      <c r="Q170" s="119"/>
      <c r="R170" s="119"/>
      <c r="S170" s="119"/>
      <c r="T170" s="68">
        <v>0</v>
      </c>
      <c r="U170" s="68">
        <v>0</v>
      </c>
      <c r="V170" s="68">
        <v>0</v>
      </c>
      <c r="W170" s="68"/>
      <c r="X170" s="68">
        <v>0</v>
      </c>
      <c r="Y170" s="68">
        <v>0</v>
      </c>
      <c r="Z170" s="68">
        <v>0</v>
      </c>
      <c r="AA170" s="68"/>
      <c r="AB170" s="68">
        <v>0</v>
      </c>
      <c r="AC170" s="68">
        <v>0</v>
      </c>
      <c r="AD170" s="68">
        <v>0</v>
      </c>
      <c r="AE170" s="68"/>
      <c r="AF170" s="68">
        <f t="shared" si="6"/>
        <v>0</v>
      </c>
      <c r="AG170" s="9" t="s">
        <v>118</v>
      </c>
      <c r="AH170" s="9" t="s">
        <v>109</v>
      </c>
      <c r="AI170" s="9" t="s">
        <v>461</v>
      </c>
      <c r="AJ170" s="9" t="s">
        <v>452</v>
      </c>
      <c r="AK170" s="9" t="s">
        <v>236</v>
      </c>
      <c r="AL170" s="9" t="s">
        <v>151</v>
      </c>
      <c r="AM170" s="9" t="s">
        <v>423</v>
      </c>
      <c r="AN170" s="8" t="s">
        <v>199</v>
      </c>
      <c r="AO170" s="8" t="s">
        <v>615</v>
      </c>
      <c r="AP170" s="32" t="s">
        <v>469</v>
      </c>
    </row>
    <row r="171" spans="1:42" ht="34.5" customHeight="1">
      <c r="A171" s="18">
        <v>163</v>
      </c>
      <c r="B171" s="10" t="s">
        <v>151</v>
      </c>
      <c r="C171" s="11" t="s">
        <v>295</v>
      </c>
      <c r="D171" s="14"/>
      <c r="E171" s="11" t="s">
        <v>267</v>
      </c>
      <c r="F171" s="11" t="s">
        <v>478</v>
      </c>
      <c r="G171" s="44" t="s">
        <v>231</v>
      </c>
      <c r="H171" s="44" t="s">
        <v>233</v>
      </c>
      <c r="I171" s="45" t="s">
        <v>297</v>
      </c>
      <c r="J171" s="61">
        <v>26.15</v>
      </c>
      <c r="K171" s="61">
        <v>26.15</v>
      </c>
      <c r="L171" s="68">
        <v>200</v>
      </c>
      <c r="M171" s="68">
        <f t="shared" si="7"/>
        <v>1.8957345971563981</v>
      </c>
      <c r="N171" s="119"/>
      <c r="O171" s="119"/>
      <c r="P171" s="119"/>
      <c r="Q171" s="119"/>
      <c r="R171" s="119"/>
      <c r="S171" s="119"/>
      <c r="T171" s="68">
        <v>2.597</v>
      </c>
      <c r="U171" s="68">
        <v>2.597</v>
      </c>
      <c r="V171" s="68">
        <v>2.597</v>
      </c>
      <c r="W171" s="68"/>
      <c r="X171" s="68">
        <v>2.597</v>
      </c>
      <c r="Y171" s="68">
        <v>2.597</v>
      </c>
      <c r="Z171" s="68">
        <v>2.597</v>
      </c>
      <c r="AA171" s="68"/>
      <c r="AB171" s="68">
        <v>2.597</v>
      </c>
      <c r="AC171" s="68">
        <v>2.597</v>
      </c>
      <c r="AD171" s="68">
        <v>2.597</v>
      </c>
      <c r="AE171" s="68"/>
      <c r="AF171" s="68">
        <f t="shared" si="6"/>
        <v>0</v>
      </c>
      <c r="AG171" s="9" t="s">
        <v>118</v>
      </c>
      <c r="AH171" s="9" t="s">
        <v>109</v>
      </c>
      <c r="AI171" s="9" t="s">
        <v>461</v>
      </c>
      <c r="AJ171" s="9" t="s">
        <v>452</v>
      </c>
      <c r="AK171" s="9" t="s">
        <v>236</v>
      </c>
      <c r="AL171" s="9" t="s">
        <v>151</v>
      </c>
      <c r="AM171" s="9" t="s">
        <v>423</v>
      </c>
      <c r="AN171" s="8" t="s">
        <v>199</v>
      </c>
      <c r="AO171" s="8" t="s">
        <v>615</v>
      </c>
      <c r="AP171" s="32" t="s">
        <v>469</v>
      </c>
    </row>
    <row r="172" spans="1:42" ht="34.5" customHeight="1">
      <c r="A172" s="18">
        <v>164</v>
      </c>
      <c r="B172" s="10" t="s">
        <v>151</v>
      </c>
      <c r="C172" s="11" t="s">
        <v>295</v>
      </c>
      <c r="D172" s="14"/>
      <c r="E172" s="11" t="s">
        <v>583</v>
      </c>
      <c r="F172" s="11" t="s">
        <v>325</v>
      </c>
      <c r="G172" s="44"/>
      <c r="H172" s="44"/>
      <c r="I172" s="44"/>
      <c r="J172" s="61"/>
      <c r="K172" s="74"/>
      <c r="L172" s="68">
        <v>154</v>
      </c>
      <c r="M172" s="68">
        <f t="shared" si="7"/>
        <v>1.4597156398104265</v>
      </c>
      <c r="N172" s="119"/>
      <c r="O172" s="119"/>
      <c r="P172" s="119"/>
      <c r="Q172" s="119"/>
      <c r="R172" s="119"/>
      <c r="S172" s="119"/>
      <c r="T172" s="68">
        <v>0</v>
      </c>
      <c r="U172" s="68">
        <v>0</v>
      </c>
      <c r="V172" s="68">
        <v>0</v>
      </c>
      <c r="W172" s="68"/>
      <c r="X172" s="68">
        <v>0</v>
      </c>
      <c r="Y172" s="68">
        <v>0</v>
      </c>
      <c r="Z172" s="68">
        <v>0</v>
      </c>
      <c r="AA172" s="68"/>
      <c r="AB172" s="68">
        <v>0</v>
      </c>
      <c r="AC172" s="68">
        <v>0</v>
      </c>
      <c r="AD172" s="68">
        <v>0</v>
      </c>
      <c r="AE172" s="68"/>
      <c r="AF172" s="68">
        <f t="shared" si="6"/>
        <v>0</v>
      </c>
      <c r="AG172" s="9" t="s">
        <v>118</v>
      </c>
      <c r="AH172" s="9" t="s">
        <v>109</v>
      </c>
      <c r="AI172" s="9" t="s">
        <v>461</v>
      </c>
      <c r="AJ172" s="9" t="s">
        <v>451</v>
      </c>
      <c r="AK172" s="9"/>
      <c r="AL172" s="9" t="s">
        <v>151</v>
      </c>
      <c r="AM172" s="9" t="s">
        <v>423</v>
      </c>
      <c r="AN172" s="8" t="s">
        <v>199</v>
      </c>
      <c r="AO172" s="8"/>
      <c r="AP172" s="32"/>
    </row>
    <row r="173" spans="1:42" ht="34.5" customHeight="1">
      <c r="A173" s="18">
        <v>165</v>
      </c>
      <c r="B173" s="10" t="s">
        <v>151</v>
      </c>
      <c r="C173" s="11" t="s">
        <v>295</v>
      </c>
      <c r="D173" s="14"/>
      <c r="E173" s="11" t="s">
        <v>674</v>
      </c>
      <c r="F173" s="11" t="s">
        <v>675</v>
      </c>
      <c r="G173" s="44"/>
      <c r="H173" s="44"/>
      <c r="I173" s="44"/>
      <c r="J173" s="61"/>
      <c r="K173" s="74"/>
      <c r="L173" s="68">
        <v>20</v>
      </c>
      <c r="M173" s="68">
        <f t="shared" si="7"/>
        <v>0.1895734597156398</v>
      </c>
      <c r="N173" s="119"/>
      <c r="O173" s="119"/>
      <c r="P173" s="119"/>
      <c r="Q173" s="119"/>
      <c r="R173" s="119"/>
      <c r="S173" s="119"/>
      <c r="T173" s="68">
        <v>0</v>
      </c>
      <c r="U173" s="68">
        <v>0</v>
      </c>
      <c r="V173" s="68">
        <v>0</v>
      </c>
      <c r="W173" s="68"/>
      <c r="X173" s="68">
        <v>0</v>
      </c>
      <c r="Y173" s="68">
        <v>0</v>
      </c>
      <c r="Z173" s="68">
        <v>0</v>
      </c>
      <c r="AA173" s="68"/>
      <c r="AB173" s="68">
        <v>0</v>
      </c>
      <c r="AC173" s="68">
        <v>0</v>
      </c>
      <c r="AD173" s="68">
        <v>0</v>
      </c>
      <c r="AE173" s="68"/>
      <c r="AF173" s="68">
        <f t="shared" si="6"/>
        <v>0</v>
      </c>
      <c r="AG173" s="9" t="s">
        <v>118</v>
      </c>
      <c r="AH173" s="9" t="s">
        <v>109</v>
      </c>
      <c r="AI173" s="9" t="s">
        <v>461</v>
      </c>
      <c r="AJ173" s="9" t="s">
        <v>452</v>
      </c>
      <c r="AK173" s="9"/>
      <c r="AL173" s="9" t="s">
        <v>151</v>
      </c>
      <c r="AM173" s="9" t="s">
        <v>423</v>
      </c>
      <c r="AN173" s="8" t="s">
        <v>199</v>
      </c>
      <c r="AO173" s="8"/>
      <c r="AP173" s="32"/>
    </row>
    <row r="174" spans="1:42" ht="34.5" customHeight="1">
      <c r="A174" s="18">
        <v>166</v>
      </c>
      <c r="B174" s="10" t="s">
        <v>151</v>
      </c>
      <c r="C174" s="11" t="s">
        <v>295</v>
      </c>
      <c r="D174" s="14"/>
      <c r="E174" s="11" t="s">
        <v>693</v>
      </c>
      <c r="F174" s="11" t="s">
        <v>76</v>
      </c>
      <c r="G174" s="44"/>
      <c r="H174" s="44"/>
      <c r="I174" s="44"/>
      <c r="J174" s="61"/>
      <c r="K174" s="74"/>
      <c r="L174" s="68">
        <v>100</v>
      </c>
      <c r="M174" s="68">
        <f t="shared" si="7"/>
        <v>0.9478672985781991</v>
      </c>
      <c r="N174" s="119"/>
      <c r="O174" s="119"/>
      <c r="P174" s="119"/>
      <c r="Q174" s="119"/>
      <c r="R174" s="119"/>
      <c r="S174" s="119"/>
      <c r="T174" s="68">
        <v>0.113</v>
      </c>
      <c r="U174" s="68">
        <v>0.113</v>
      </c>
      <c r="V174" s="68">
        <v>0.113</v>
      </c>
      <c r="W174" s="68"/>
      <c r="X174" s="68">
        <v>0.113</v>
      </c>
      <c r="Y174" s="68">
        <v>0.113</v>
      </c>
      <c r="Z174" s="68">
        <v>0.113</v>
      </c>
      <c r="AA174" s="68"/>
      <c r="AB174" s="68">
        <v>0.113</v>
      </c>
      <c r="AC174" s="68">
        <v>0.113</v>
      </c>
      <c r="AD174" s="68">
        <v>0.113</v>
      </c>
      <c r="AE174" s="68"/>
      <c r="AF174" s="68">
        <f t="shared" si="6"/>
        <v>0</v>
      </c>
      <c r="AG174" s="9" t="s">
        <v>118</v>
      </c>
      <c r="AH174" s="9" t="s">
        <v>109</v>
      </c>
      <c r="AI174" s="9" t="s">
        <v>461</v>
      </c>
      <c r="AJ174" s="9" t="s">
        <v>453</v>
      </c>
      <c r="AK174" s="9"/>
      <c r="AL174" s="9" t="s">
        <v>151</v>
      </c>
      <c r="AM174" s="9" t="s">
        <v>423</v>
      </c>
      <c r="AN174" s="8" t="s">
        <v>199</v>
      </c>
      <c r="AO174" s="8"/>
      <c r="AP174" s="32"/>
    </row>
    <row r="175" spans="1:42" ht="34.5" customHeight="1">
      <c r="A175" s="18">
        <v>167</v>
      </c>
      <c r="B175" s="10" t="s">
        <v>151</v>
      </c>
      <c r="C175" s="11" t="s">
        <v>295</v>
      </c>
      <c r="D175" s="39">
        <v>1460510</v>
      </c>
      <c r="E175" s="97" t="s">
        <v>905</v>
      </c>
      <c r="F175" s="110" t="s">
        <v>907</v>
      </c>
      <c r="G175" s="44"/>
      <c r="H175" s="44"/>
      <c r="I175" s="44"/>
      <c r="J175" s="61"/>
      <c r="K175" s="74"/>
      <c r="L175" s="68"/>
      <c r="M175" s="68"/>
      <c r="N175" s="111">
        <v>8479469.03</v>
      </c>
      <c r="O175" s="111" t="s">
        <v>531</v>
      </c>
      <c r="P175" s="111">
        <v>8479469.03</v>
      </c>
      <c r="Q175" s="111">
        <v>892630616.96</v>
      </c>
      <c r="R175" s="111" t="s">
        <v>531</v>
      </c>
      <c r="S175" s="111">
        <v>892630616.96</v>
      </c>
      <c r="T175" s="68"/>
      <c r="U175" s="68"/>
      <c r="V175" s="68"/>
      <c r="W175" s="68">
        <v>1.55</v>
      </c>
      <c r="X175" s="68"/>
      <c r="Y175" s="68"/>
      <c r="Z175" s="68"/>
      <c r="AA175" s="68">
        <v>4.67</v>
      </c>
      <c r="AB175" s="68"/>
      <c r="AC175" s="68"/>
      <c r="AD175" s="68"/>
      <c r="AE175" s="68">
        <v>4.67</v>
      </c>
      <c r="AF175" s="68">
        <f t="shared" si="6"/>
        <v>8479479.92</v>
      </c>
      <c r="AG175" s="9" t="s">
        <v>118</v>
      </c>
      <c r="AH175" s="9" t="s">
        <v>109</v>
      </c>
      <c r="AI175" s="9"/>
      <c r="AJ175" s="9"/>
      <c r="AK175" s="9"/>
      <c r="AL175" s="9"/>
      <c r="AM175" s="9"/>
      <c r="AN175" s="8" t="s">
        <v>199</v>
      </c>
      <c r="AO175" s="8"/>
      <c r="AP175" s="32"/>
    </row>
    <row r="176" spans="1:42" ht="34.5" customHeight="1">
      <c r="A176" s="18">
        <v>168</v>
      </c>
      <c r="B176" s="10" t="s">
        <v>151</v>
      </c>
      <c r="C176" s="11" t="s">
        <v>295</v>
      </c>
      <c r="D176" s="39">
        <v>1560050</v>
      </c>
      <c r="E176" s="97" t="s">
        <v>906</v>
      </c>
      <c r="F176" s="110" t="s">
        <v>305</v>
      </c>
      <c r="G176" s="44"/>
      <c r="H176" s="44"/>
      <c r="I176" s="44"/>
      <c r="J176" s="61"/>
      <c r="K176" s="74"/>
      <c r="L176" s="68"/>
      <c r="M176" s="68"/>
      <c r="N176" s="111">
        <v>8787699.91</v>
      </c>
      <c r="O176" s="111" t="s">
        <v>531</v>
      </c>
      <c r="P176" s="111">
        <v>8787699.91</v>
      </c>
      <c r="Q176" s="111">
        <v>924815368.9499999</v>
      </c>
      <c r="R176" s="111" t="s">
        <v>531</v>
      </c>
      <c r="S176" s="111">
        <v>924815368.95</v>
      </c>
      <c r="T176" s="68"/>
      <c r="U176" s="68"/>
      <c r="V176" s="68"/>
      <c r="W176" s="68">
        <v>3.36</v>
      </c>
      <c r="X176" s="68"/>
      <c r="Y176" s="68"/>
      <c r="Z176" s="68"/>
      <c r="AA176" s="68">
        <v>4.69</v>
      </c>
      <c r="AB176" s="68"/>
      <c r="AC176" s="68"/>
      <c r="AD176" s="68"/>
      <c r="AE176" s="68">
        <v>4.69</v>
      </c>
      <c r="AF176" s="68">
        <f t="shared" si="6"/>
        <v>8787712.649999999</v>
      </c>
      <c r="AG176" s="9" t="s">
        <v>118</v>
      </c>
      <c r="AH176" s="9" t="s">
        <v>109</v>
      </c>
      <c r="AI176" s="9"/>
      <c r="AJ176" s="9"/>
      <c r="AK176" s="9"/>
      <c r="AL176" s="9"/>
      <c r="AM176" s="9"/>
      <c r="AN176" s="8" t="s">
        <v>199</v>
      </c>
      <c r="AO176" s="8"/>
      <c r="AP176" s="32"/>
    </row>
    <row r="177" spans="1:42" ht="34.5" customHeight="1">
      <c r="A177" s="18">
        <v>169</v>
      </c>
      <c r="B177" s="10" t="s">
        <v>151</v>
      </c>
      <c r="C177" s="11" t="s">
        <v>295</v>
      </c>
      <c r="D177" s="39" t="s">
        <v>903</v>
      </c>
      <c r="E177" s="97" t="s">
        <v>904</v>
      </c>
      <c r="F177" s="110" t="s">
        <v>908</v>
      </c>
      <c r="G177" s="44"/>
      <c r="H177" s="44"/>
      <c r="I177" s="44"/>
      <c r="J177" s="61"/>
      <c r="K177" s="74"/>
      <c r="L177" s="68"/>
      <c r="M177" s="68"/>
      <c r="N177" s="111">
        <v>300951.54</v>
      </c>
      <c r="O177" s="111" t="s">
        <v>531</v>
      </c>
      <c r="P177" s="111">
        <v>300951.54</v>
      </c>
      <c r="Q177" s="111">
        <v>31675141.45</v>
      </c>
      <c r="R177" s="111" t="s">
        <v>531</v>
      </c>
      <c r="S177" s="111">
        <v>31675141.45</v>
      </c>
      <c r="T177" s="68"/>
      <c r="U177" s="68"/>
      <c r="V177" s="68"/>
      <c r="W177" s="68">
        <v>0.34</v>
      </c>
      <c r="X177" s="68"/>
      <c r="Y177" s="68"/>
      <c r="Z177" s="68"/>
      <c r="AA177" s="68">
        <v>0.34</v>
      </c>
      <c r="AB177" s="68"/>
      <c r="AC177" s="68"/>
      <c r="AD177" s="68"/>
      <c r="AE177" s="68">
        <v>0.34</v>
      </c>
      <c r="AF177" s="68">
        <f t="shared" si="6"/>
        <v>300952.56000000006</v>
      </c>
      <c r="AG177" s="9" t="s">
        <v>118</v>
      </c>
      <c r="AH177" s="9" t="s">
        <v>109</v>
      </c>
      <c r="AI177" s="9"/>
      <c r="AJ177" s="9"/>
      <c r="AK177" s="9"/>
      <c r="AL177" s="9"/>
      <c r="AM177" s="9"/>
      <c r="AN177" s="8" t="s">
        <v>199</v>
      </c>
      <c r="AO177" s="8"/>
      <c r="AP177" s="32"/>
    </row>
    <row r="178" spans="1:42" ht="41.25" customHeight="1">
      <c r="A178" s="18">
        <v>170</v>
      </c>
      <c r="B178" s="10" t="s">
        <v>136</v>
      </c>
      <c r="C178" s="11" t="s">
        <v>295</v>
      </c>
      <c r="D178" s="39" t="s">
        <v>137</v>
      </c>
      <c r="E178" s="8" t="s">
        <v>362</v>
      </c>
      <c r="F178" s="11" t="s">
        <v>389</v>
      </c>
      <c r="G178" s="44" t="s">
        <v>213</v>
      </c>
      <c r="H178" s="44" t="s">
        <v>214</v>
      </c>
      <c r="I178" s="14" t="s">
        <v>313</v>
      </c>
      <c r="J178" s="15">
        <v>35</v>
      </c>
      <c r="K178" s="15">
        <v>39.14</v>
      </c>
      <c r="L178" s="68">
        <v>2134.83</v>
      </c>
      <c r="M178" s="68">
        <f t="shared" si="7"/>
        <v>20.235355450236966</v>
      </c>
      <c r="N178" s="119"/>
      <c r="O178" s="119"/>
      <c r="P178" s="119"/>
      <c r="Q178" s="119"/>
      <c r="R178" s="119"/>
      <c r="S178" s="119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>
        <f t="shared" si="6"/>
        <v>0</v>
      </c>
      <c r="AG178" s="14" t="s">
        <v>161</v>
      </c>
      <c r="AH178" s="9" t="s">
        <v>80</v>
      </c>
      <c r="AI178" s="9" t="s">
        <v>467</v>
      </c>
      <c r="AJ178" s="9" t="s">
        <v>451</v>
      </c>
      <c r="AK178" s="9" t="s">
        <v>237</v>
      </c>
      <c r="AL178" s="9" t="s">
        <v>337</v>
      </c>
      <c r="AM178" s="9" t="s">
        <v>422</v>
      </c>
      <c r="AN178" s="8" t="s">
        <v>199</v>
      </c>
      <c r="AO178" s="8"/>
      <c r="AP178" s="8"/>
    </row>
    <row r="179" spans="1:42" ht="41.25" customHeight="1">
      <c r="A179" s="18">
        <v>171</v>
      </c>
      <c r="B179" s="10" t="s">
        <v>136</v>
      </c>
      <c r="C179" s="11" t="s">
        <v>295</v>
      </c>
      <c r="D179" s="39" t="s">
        <v>355</v>
      </c>
      <c r="E179" s="8" t="s">
        <v>252</v>
      </c>
      <c r="F179" s="11" t="s">
        <v>389</v>
      </c>
      <c r="G179" s="44" t="s">
        <v>356</v>
      </c>
      <c r="H179" s="44" t="s">
        <v>90</v>
      </c>
      <c r="I179" s="14" t="s">
        <v>313</v>
      </c>
      <c r="J179" s="15">
        <v>80</v>
      </c>
      <c r="K179" s="15">
        <v>89.47</v>
      </c>
      <c r="L179" s="68">
        <v>1138</v>
      </c>
      <c r="M179" s="68">
        <f t="shared" si="7"/>
        <v>10.786729857819905</v>
      </c>
      <c r="N179" s="119"/>
      <c r="O179" s="119"/>
      <c r="P179" s="119"/>
      <c r="Q179" s="119"/>
      <c r="R179" s="119"/>
      <c r="S179" s="119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>
        <f t="shared" si="6"/>
        <v>0</v>
      </c>
      <c r="AG179" s="14" t="s">
        <v>161</v>
      </c>
      <c r="AH179" s="9" t="s">
        <v>80</v>
      </c>
      <c r="AI179" s="9" t="s">
        <v>467</v>
      </c>
      <c r="AJ179" s="9" t="s">
        <v>451</v>
      </c>
      <c r="AK179" s="9" t="s">
        <v>237</v>
      </c>
      <c r="AL179" s="9" t="s">
        <v>337</v>
      </c>
      <c r="AM179" s="9" t="s">
        <v>422</v>
      </c>
      <c r="AN179" s="8" t="s">
        <v>199</v>
      </c>
      <c r="AO179" s="8"/>
      <c r="AP179" s="8"/>
    </row>
    <row r="180" spans="1:42" ht="41.25" customHeight="1">
      <c r="A180" s="18">
        <v>172</v>
      </c>
      <c r="B180" s="10" t="s">
        <v>136</v>
      </c>
      <c r="C180" s="11" t="s">
        <v>295</v>
      </c>
      <c r="D180" s="39"/>
      <c r="E180" s="11" t="s">
        <v>53</v>
      </c>
      <c r="F180" s="8" t="s">
        <v>389</v>
      </c>
      <c r="G180" s="44"/>
      <c r="H180" s="44"/>
      <c r="I180" s="14"/>
      <c r="J180" s="15"/>
      <c r="K180" s="15"/>
      <c r="L180" s="68">
        <v>550</v>
      </c>
      <c r="M180" s="68">
        <f t="shared" si="7"/>
        <v>5.213270142180095</v>
      </c>
      <c r="N180" s="119"/>
      <c r="O180" s="119"/>
      <c r="P180" s="119"/>
      <c r="Q180" s="119"/>
      <c r="R180" s="119"/>
      <c r="S180" s="119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>
        <f t="shared" si="6"/>
        <v>0</v>
      </c>
      <c r="AG180" s="9" t="s">
        <v>118</v>
      </c>
      <c r="AH180" s="9" t="s">
        <v>109</v>
      </c>
      <c r="AI180" s="9" t="s">
        <v>461</v>
      </c>
      <c r="AJ180" s="9" t="s">
        <v>451</v>
      </c>
      <c r="AK180" s="9" t="s">
        <v>237</v>
      </c>
      <c r="AL180" s="9" t="s">
        <v>337</v>
      </c>
      <c r="AM180" s="9" t="s">
        <v>422</v>
      </c>
      <c r="AN180" s="8" t="s">
        <v>199</v>
      </c>
      <c r="AO180" s="8" t="s">
        <v>254</v>
      </c>
      <c r="AP180" s="8"/>
    </row>
    <row r="181" spans="1:42" ht="34.5" customHeight="1">
      <c r="A181" s="18">
        <v>173</v>
      </c>
      <c r="B181" s="10" t="s">
        <v>136</v>
      </c>
      <c r="C181" s="11" t="s">
        <v>295</v>
      </c>
      <c r="D181" s="39"/>
      <c r="E181" s="11" t="s">
        <v>364</v>
      </c>
      <c r="F181" s="11" t="s">
        <v>323</v>
      </c>
      <c r="G181" s="44"/>
      <c r="H181" s="44"/>
      <c r="I181" s="14"/>
      <c r="J181" s="15"/>
      <c r="K181" s="15"/>
      <c r="L181" s="68">
        <v>11</v>
      </c>
      <c r="M181" s="68">
        <f t="shared" si="7"/>
        <v>0.10426540284360189</v>
      </c>
      <c r="N181" s="119"/>
      <c r="O181" s="119"/>
      <c r="P181" s="119"/>
      <c r="Q181" s="119"/>
      <c r="R181" s="119"/>
      <c r="S181" s="119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>
        <f t="shared" si="6"/>
        <v>0</v>
      </c>
      <c r="AG181" s="9" t="s">
        <v>118</v>
      </c>
      <c r="AH181" s="9" t="s">
        <v>109</v>
      </c>
      <c r="AI181" s="9" t="s">
        <v>461</v>
      </c>
      <c r="AJ181" s="9" t="s">
        <v>453</v>
      </c>
      <c r="AK181" s="9" t="s">
        <v>236</v>
      </c>
      <c r="AL181" s="9" t="s">
        <v>337</v>
      </c>
      <c r="AM181" s="9" t="s">
        <v>422</v>
      </c>
      <c r="AN181" s="8" t="s">
        <v>199</v>
      </c>
      <c r="AO181" s="8"/>
      <c r="AP181" s="8"/>
    </row>
    <row r="182" spans="1:42" ht="34.5" customHeight="1">
      <c r="A182" s="18">
        <v>174</v>
      </c>
      <c r="B182" s="10" t="s">
        <v>136</v>
      </c>
      <c r="C182" s="11" t="s">
        <v>295</v>
      </c>
      <c r="D182" s="39"/>
      <c r="E182" s="11" t="s">
        <v>255</v>
      </c>
      <c r="F182" s="8" t="s">
        <v>389</v>
      </c>
      <c r="G182" s="44"/>
      <c r="H182" s="44"/>
      <c r="I182" s="14"/>
      <c r="J182" s="15"/>
      <c r="K182" s="15"/>
      <c r="L182" s="68">
        <v>251.966</v>
      </c>
      <c r="M182" s="68">
        <f t="shared" si="7"/>
        <v>2.388303317535545</v>
      </c>
      <c r="N182" s="119"/>
      <c r="O182" s="119"/>
      <c r="P182" s="119"/>
      <c r="Q182" s="119"/>
      <c r="R182" s="119"/>
      <c r="S182" s="119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>
        <f t="shared" si="6"/>
        <v>0</v>
      </c>
      <c r="AG182" s="9" t="s">
        <v>118</v>
      </c>
      <c r="AH182" s="9" t="s">
        <v>109</v>
      </c>
      <c r="AI182" s="9" t="s">
        <v>461</v>
      </c>
      <c r="AJ182" s="9" t="s">
        <v>451</v>
      </c>
      <c r="AK182" s="9" t="s">
        <v>237</v>
      </c>
      <c r="AL182" s="9" t="s">
        <v>337</v>
      </c>
      <c r="AM182" s="9" t="s">
        <v>422</v>
      </c>
      <c r="AN182" s="8" t="s">
        <v>199</v>
      </c>
      <c r="AO182" s="8" t="s">
        <v>254</v>
      </c>
      <c r="AP182" s="8"/>
    </row>
    <row r="183" spans="1:42" ht="34.5" customHeight="1">
      <c r="A183" s="18">
        <v>175</v>
      </c>
      <c r="B183" s="10" t="s">
        <v>136</v>
      </c>
      <c r="C183" s="11" t="s">
        <v>295</v>
      </c>
      <c r="D183" s="39"/>
      <c r="E183" s="11" t="s">
        <v>464</v>
      </c>
      <c r="F183" s="8" t="s">
        <v>389</v>
      </c>
      <c r="G183" s="44"/>
      <c r="H183" s="44"/>
      <c r="I183" s="14"/>
      <c r="J183" s="15"/>
      <c r="K183" s="15"/>
      <c r="L183" s="68">
        <v>183.195</v>
      </c>
      <c r="M183" s="68">
        <f t="shared" si="7"/>
        <v>1.7364454976303316</v>
      </c>
      <c r="N183" s="119"/>
      <c r="O183" s="119"/>
      <c r="P183" s="119"/>
      <c r="Q183" s="119"/>
      <c r="R183" s="119"/>
      <c r="S183" s="119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>
        <f t="shared" si="6"/>
        <v>0</v>
      </c>
      <c r="AG183" s="9" t="s">
        <v>118</v>
      </c>
      <c r="AH183" s="9" t="s">
        <v>109</v>
      </c>
      <c r="AI183" s="9" t="s">
        <v>461</v>
      </c>
      <c r="AJ183" s="9" t="s">
        <v>451</v>
      </c>
      <c r="AK183" s="9"/>
      <c r="AL183" s="9" t="s">
        <v>337</v>
      </c>
      <c r="AM183" s="9" t="s">
        <v>422</v>
      </c>
      <c r="AN183" s="8" t="s">
        <v>199</v>
      </c>
      <c r="AO183" s="8"/>
      <c r="AP183" s="8"/>
    </row>
    <row r="184" spans="1:42" ht="34.5" customHeight="1">
      <c r="A184" s="18">
        <v>176</v>
      </c>
      <c r="B184" s="10" t="s">
        <v>18</v>
      </c>
      <c r="C184" s="11" t="s">
        <v>298</v>
      </c>
      <c r="D184" s="39"/>
      <c r="E184" s="11" t="s">
        <v>364</v>
      </c>
      <c r="F184" s="11" t="s">
        <v>323</v>
      </c>
      <c r="G184" s="44"/>
      <c r="H184" s="44"/>
      <c r="I184" s="14"/>
      <c r="J184" s="15"/>
      <c r="K184" s="15"/>
      <c r="L184" s="68">
        <v>251</v>
      </c>
      <c r="M184" s="68">
        <f t="shared" si="7"/>
        <v>2.3791469194312795</v>
      </c>
      <c r="N184" s="119"/>
      <c r="O184" s="119"/>
      <c r="P184" s="119"/>
      <c r="Q184" s="119"/>
      <c r="R184" s="119"/>
      <c r="S184" s="119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>
        <f t="shared" si="6"/>
        <v>0</v>
      </c>
      <c r="AG184" s="9" t="s">
        <v>118</v>
      </c>
      <c r="AH184" s="9" t="s">
        <v>109</v>
      </c>
      <c r="AI184" s="9" t="s">
        <v>461</v>
      </c>
      <c r="AJ184" s="9" t="s">
        <v>453</v>
      </c>
      <c r="AK184" s="9"/>
      <c r="AL184" s="9" t="s">
        <v>337</v>
      </c>
      <c r="AM184" s="9" t="s">
        <v>422</v>
      </c>
      <c r="AN184" s="8" t="s">
        <v>199</v>
      </c>
      <c r="AO184" s="8"/>
      <c r="AP184" s="8"/>
    </row>
    <row r="185" spans="1:42" ht="34.5" customHeight="1">
      <c r="A185" s="18">
        <v>177</v>
      </c>
      <c r="B185" s="10" t="s">
        <v>18</v>
      </c>
      <c r="C185" s="11" t="s">
        <v>298</v>
      </c>
      <c r="D185" s="39"/>
      <c r="E185" s="11" t="s">
        <v>110</v>
      </c>
      <c r="F185" s="11" t="s">
        <v>323</v>
      </c>
      <c r="G185" s="44" t="s">
        <v>640</v>
      </c>
      <c r="H185" s="44" t="s">
        <v>642</v>
      </c>
      <c r="I185" s="59" t="s">
        <v>313</v>
      </c>
      <c r="J185" s="15">
        <v>100</v>
      </c>
      <c r="K185" s="15"/>
      <c r="L185" s="68">
        <v>800</v>
      </c>
      <c r="M185" s="68">
        <f t="shared" si="7"/>
        <v>7.5829383886255926</v>
      </c>
      <c r="N185" s="119"/>
      <c r="O185" s="119"/>
      <c r="P185" s="119"/>
      <c r="Q185" s="119"/>
      <c r="R185" s="119"/>
      <c r="S185" s="119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>
        <f t="shared" si="6"/>
        <v>0</v>
      </c>
      <c r="AG185" s="9" t="s">
        <v>118</v>
      </c>
      <c r="AH185" s="9" t="s">
        <v>109</v>
      </c>
      <c r="AI185" s="9" t="s">
        <v>461</v>
      </c>
      <c r="AJ185" s="9" t="s">
        <v>453</v>
      </c>
      <c r="AK185" s="9"/>
      <c r="AL185" s="9" t="s">
        <v>337</v>
      </c>
      <c r="AM185" s="9" t="s">
        <v>422</v>
      </c>
      <c r="AN185" s="8" t="s">
        <v>199</v>
      </c>
      <c r="AO185" s="8"/>
      <c r="AP185" s="8"/>
    </row>
    <row r="186" spans="1:42" ht="34.5" customHeight="1">
      <c r="A186" s="18">
        <v>178</v>
      </c>
      <c r="B186" s="10" t="s">
        <v>147</v>
      </c>
      <c r="C186" s="11" t="s">
        <v>298</v>
      </c>
      <c r="D186" s="25" t="s">
        <v>327</v>
      </c>
      <c r="E186" s="11" t="s">
        <v>475</v>
      </c>
      <c r="F186" s="78" t="s">
        <v>75</v>
      </c>
      <c r="G186" s="44" t="s">
        <v>179</v>
      </c>
      <c r="H186" s="44" t="s">
        <v>590</v>
      </c>
      <c r="I186" s="43" t="s">
        <v>313</v>
      </c>
      <c r="J186" s="13">
        <v>68</v>
      </c>
      <c r="K186" s="13">
        <v>0.39</v>
      </c>
      <c r="L186" s="68">
        <v>370</v>
      </c>
      <c r="M186" s="68">
        <f t="shared" si="7"/>
        <v>3.5071090047393363</v>
      </c>
      <c r="N186" s="111">
        <v>752880.2</v>
      </c>
      <c r="O186" s="111" t="s">
        <v>531</v>
      </c>
      <c r="P186" s="111">
        <v>752880.2</v>
      </c>
      <c r="Q186" s="111">
        <v>79308613.54</v>
      </c>
      <c r="R186" s="111" t="s">
        <v>531</v>
      </c>
      <c r="S186" s="111">
        <v>79308613.54</v>
      </c>
      <c r="T186" s="68"/>
      <c r="U186" s="68"/>
      <c r="V186" s="68"/>
      <c r="W186" s="68">
        <v>0.67</v>
      </c>
      <c r="X186" s="68"/>
      <c r="Y186" s="68"/>
      <c r="Z186" s="68"/>
      <c r="AA186" s="68">
        <v>0.75</v>
      </c>
      <c r="AB186" s="68"/>
      <c r="AC186" s="68"/>
      <c r="AD186" s="68"/>
      <c r="AE186" s="68">
        <v>1.337</v>
      </c>
      <c r="AF186" s="68">
        <f t="shared" si="6"/>
        <v>752882.957</v>
      </c>
      <c r="AG186" s="9" t="s">
        <v>118</v>
      </c>
      <c r="AH186" s="9" t="s">
        <v>109</v>
      </c>
      <c r="AI186" s="9" t="s">
        <v>461</v>
      </c>
      <c r="AJ186" s="9" t="s">
        <v>452</v>
      </c>
      <c r="AK186" s="9" t="s">
        <v>237</v>
      </c>
      <c r="AL186" s="9" t="s">
        <v>337</v>
      </c>
      <c r="AM186" s="9" t="s">
        <v>423</v>
      </c>
      <c r="AN186" s="8" t="s">
        <v>199</v>
      </c>
      <c r="AO186" s="8"/>
      <c r="AP186" s="8"/>
    </row>
    <row r="187" spans="1:42" ht="34.5" customHeight="1">
      <c r="A187" s="18">
        <v>179</v>
      </c>
      <c r="B187" s="10" t="s">
        <v>147</v>
      </c>
      <c r="C187" s="11" t="s">
        <v>295</v>
      </c>
      <c r="D187" s="25" t="s">
        <v>73</v>
      </c>
      <c r="E187" s="11" t="s">
        <v>403</v>
      </c>
      <c r="F187" s="11" t="s">
        <v>323</v>
      </c>
      <c r="G187" s="44" t="s">
        <v>74</v>
      </c>
      <c r="H187" s="44" t="s">
        <v>90</v>
      </c>
      <c r="I187" s="9" t="s">
        <v>313</v>
      </c>
      <c r="J187" s="13">
        <v>2.5</v>
      </c>
      <c r="K187" s="13">
        <v>3.05</v>
      </c>
      <c r="L187" s="68">
        <v>50</v>
      </c>
      <c r="M187" s="68">
        <f t="shared" si="7"/>
        <v>0.47393364928909953</v>
      </c>
      <c r="N187" s="119"/>
      <c r="O187" s="119"/>
      <c r="P187" s="119"/>
      <c r="Q187" s="119"/>
      <c r="R187" s="119"/>
      <c r="S187" s="119"/>
      <c r="T187" s="68"/>
      <c r="U187" s="68"/>
      <c r="V187" s="68"/>
      <c r="W187" s="68">
        <v>0.15</v>
      </c>
      <c r="X187" s="68"/>
      <c r="Y187" s="68"/>
      <c r="Z187" s="68"/>
      <c r="AA187" s="68"/>
      <c r="AB187" s="68"/>
      <c r="AC187" s="68"/>
      <c r="AD187" s="68"/>
      <c r="AE187" s="68"/>
      <c r="AF187" s="68">
        <f t="shared" si="6"/>
        <v>0.15</v>
      </c>
      <c r="AG187" s="9" t="s">
        <v>118</v>
      </c>
      <c r="AH187" s="9" t="s">
        <v>109</v>
      </c>
      <c r="AI187" s="9" t="s">
        <v>461</v>
      </c>
      <c r="AJ187" s="9" t="s">
        <v>453</v>
      </c>
      <c r="AK187" s="9" t="s">
        <v>236</v>
      </c>
      <c r="AL187" s="9" t="s">
        <v>337</v>
      </c>
      <c r="AM187" s="9" t="s">
        <v>423</v>
      </c>
      <c r="AN187" s="8" t="s">
        <v>199</v>
      </c>
      <c r="AO187" s="8"/>
      <c r="AP187" s="8"/>
    </row>
    <row r="188" spans="1:42" ht="34.5" customHeight="1">
      <c r="A188" s="18">
        <v>180</v>
      </c>
      <c r="B188" s="10" t="s">
        <v>147</v>
      </c>
      <c r="C188" s="11" t="s">
        <v>298</v>
      </c>
      <c r="D188" s="25" t="s">
        <v>410</v>
      </c>
      <c r="E188" s="11" t="s">
        <v>676</v>
      </c>
      <c r="F188" s="11" t="s">
        <v>322</v>
      </c>
      <c r="G188" s="44" t="s">
        <v>390</v>
      </c>
      <c r="H188" s="44" t="s">
        <v>90</v>
      </c>
      <c r="I188" s="9" t="s">
        <v>313</v>
      </c>
      <c r="J188" s="13">
        <v>11</v>
      </c>
      <c r="K188" s="74">
        <v>12.26</v>
      </c>
      <c r="L188" s="68">
        <v>1</v>
      </c>
      <c r="M188" s="68">
        <f t="shared" si="7"/>
        <v>0.009478672985781991</v>
      </c>
      <c r="N188" s="111">
        <v>216532.3</v>
      </c>
      <c r="O188" s="111" t="s">
        <v>531</v>
      </c>
      <c r="P188" s="111">
        <v>216532.3</v>
      </c>
      <c r="Q188" s="111">
        <v>22800842.03</v>
      </c>
      <c r="R188" s="111" t="s">
        <v>531</v>
      </c>
      <c r="S188" s="111">
        <v>22800842.03</v>
      </c>
      <c r="T188" s="68"/>
      <c r="U188" s="68"/>
      <c r="V188" s="68"/>
      <c r="W188" s="68">
        <v>0.18</v>
      </c>
      <c r="X188" s="68"/>
      <c r="Y188" s="68"/>
      <c r="Z188" s="68"/>
      <c r="AA188" s="68"/>
      <c r="AB188" s="68"/>
      <c r="AC188" s="68"/>
      <c r="AD188" s="68"/>
      <c r="AE188" s="68"/>
      <c r="AF188" s="68">
        <f t="shared" si="6"/>
        <v>216532.47999999998</v>
      </c>
      <c r="AG188" s="9" t="s">
        <v>118</v>
      </c>
      <c r="AH188" s="9" t="s">
        <v>109</v>
      </c>
      <c r="AI188" s="9" t="s">
        <v>461</v>
      </c>
      <c r="AJ188" s="9" t="s">
        <v>452</v>
      </c>
      <c r="AK188" s="9" t="s">
        <v>236</v>
      </c>
      <c r="AL188" s="9" t="s">
        <v>337</v>
      </c>
      <c r="AM188" s="9" t="s">
        <v>423</v>
      </c>
      <c r="AN188" s="8" t="s">
        <v>199</v>
      </c>
      <c r="AO188" s="8"/>
      <c r="AP188" s="8"/>
    </row>
    <row r="189" spans="1:42" ht="34.5" customHeight="1">
      <c r="A189" s="18">
        <v>181</v>
      </c>
      <c r="B189" s="10" t="s">
        <v>147</v>
      </c>
      <c r="C189" s="11" t="s">
        <v>298</v>
      </c>
      <c r="D189" s="25"/>
      <c r="E189" s="11" t="s">
        <v>677</v>
      </c>
      <c r="F189" s="11" t="s">
        <v>323</v>
      </c>
      <c r="G189" s="44"/>
      <c r="H189" s="44"/>
      <c r="I189" s="9"/>
      <c r="J189" s="13"/>
      <c r="K189" s="74"/>
      <c r="L189" s="68">
        <v>200</v>
      </c>
      <c r="M189" s="68">
        <f t="shared" si="7"/>
        <v>1.8957345971563981</v>
      </c>
      <c r="N189" s="119"/>
      <c r="O189" s="119"/>
      <c r="P189" s="119"/>
      <c r="Q189" s="119"/>
      <c r="R189" s="119"/>
      <c r="S189" s="119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>
        <f t="shared" si="6"/>
        <v>0</v>
      </c>
      <c r="AG189" s="9" t="s">
        <v>118</v>
      </c>
      <c r="AH189" s="9" t="s">
        <v>109</v>
      </c>
      <c r="AI189" s="9" t="s">
        <v>461</v>
      </c>
      <c r="AJ189" s="9" t="s">
        <v>453</v>
      </c>
      <c r="AK189" s="9"/>
      <c r="AL189" s="9" t="s">
        <v>337</v>
      </c>
      <c r="AM189" s="9" t="s">
        <v>423</v>
      </c>
      <c r="AN189" s="8" t="s">
        <v>199</v>
      </c>
      <c r="AO189" s="8"/>
      <c r="AP189" s="8"/>
    </row>
    <row r="190" spans="1:42" ht="34.5" customHeight="1">
      <c r="A190" s="18">
        <v>182</v>
      </c>
      <c r="B190" s="10" t="s">
        <v>147</v>
      </c>
      <c r="C190" s="11" t="s">
        <v>298</v>
      </c>
      <c r="D190" s="25" t="s">
        <v>574</v>
      </c>
      <c r="E190" s="11" t="s">
        <v>265</v>
      </c>
      <c r="F190" s="11" t="s">
        <v>323</v>
      </c>
      <c r="G190" s="44" t="s">
        <v>215</v>
      </c>
      <c r="H190" s="44" t="s">
        <v>216</v>
      </c>
      <c r="I190" s="9" t="s">
        <v>313</v>
      </c>
      <c r="J190" s="13">
        <v>41.5</v>
      </c>
      <c r="K190" s="74">
        <v>45.36</v>
      </c>
      <c r="L190" s="68">
        <v>58</v>
      </c>
      <c r="M190" s="68">
        <f t="shared" si="7"/>
        <v>0.5497630331753555</v>
      </c>
      <c r="N190" s="119"/>
      <c r="O190" s="119"/>
      <c r="P190" s="119"/>
      <c r="Q190" s="119"/>
      <c r="R190" s="119"/>
      <c r="S190" s="119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>
        <f t="shared" si="6"/>
        <v>0</v>
      </c>
      <c r="AG190" s="9" t="s">
        <v>118</v>
      </c>
      <c r="AH190" s="9" t="s">
        <v>109</v>
      </c>
      <c r="AI190" s="9" t="s">
        <v>461</v>
      </c>
      <c r="AJ190" s="9" t="s">
        <v>453</v>
      </c>
      <c r="AK190" s="9" t="s">
        <v>236</v>
      </c>
      <c r="AL190" s="9" t="s">
        <v>337</v>
      </c>
      <c r="AM190" s="9" t="s">
        <v>423</v>
      </c>
      <c r="AN190" s="8" t="s">
        <v>199</v>
      </c>
      <c r="AO190" s="8"/>
      <c r="AP190" s="8"/>
    </row>
    <row r="191" spans="1:42" ht="34.5" customHeight="1">
      <c r="A191" s="18">
        <v>183</v>
      </c>
      <c r="B191" s="10" t="s">
        <v>147</v>
      </c>
      <c r="C191" s="11" t="s">
        <v>298</v>
      </c>
      <c r="D191" s="25"/>
      <c r="E191" s="73" t="s">
        <v>665</v>
      </c>
      <c r="F191" s="11" t="s">
        <v>323</v>
      </c>
      <c r="G191" s="44"/>
      <c r="H191" s="44"/>
      <c r="I191" s="9"/>
      <c r="J191" s="13"/>
      <c r="K191" s="74"/>
      <c r="L191" s="68">
        <v>800</v>
      </c>
      <c r="M191" s="68">
        <f t="shared" si="7"/>
        <v>7.5829383886255926</v>
      </c>
      <c r="N191" s="119"/>
      <c r="O191" s="119"/>
      <c r="P191" s="119"/>
      <c r="Q191" s="119"/>
      <c r="R191" s="119"/>
      <c r="S191" s="119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>
        <f t="shared" si="6"/>
        <v>0</v>
      </c>
      <c r="AG191" s="9" t="s">
        <v>118</v>
      </c>
      <c r="AH191" s="9" t="s">
        <v>109</v>
      </c>
      <c r="AI191" s="9" t="s">
        <v>461</v>
      </c>
      <c r="AJ191" s="9" t="s">
        <v>453</v>
      </c>
      <c r="AK191" s="9"/>
      <c r="AL191" s="9" t="s">
        <v>337</v>
      </c>
      <c r="AM191" s="9" t="s">
        <v>423</v>
      </c>
      <c r="AN191" s="8" t="s">
        <v>199</v>
      </c>
      <c r="AO191" s="8" t="s">
        <v>254</v>
      </c>
      <c r="AP191" s="8"/>
    </row>
    <row r="192" spans="1:42" ht="34.5" customHeight="1">
      <c r="A192" s="18">
        <v>184</v>
      </c>
      <c r="B192" s="10" t="s">
        <v>147</v>
      </c>
      <c r="C192" s="11" t="s">
        <v>298</v>
      </c>
      <c r="D192" s="25"/>
      <c r="E192" s="73" t="s">
        <v>653</v>
      </c>
      <c r="F192" s="11" t="s">
        <v>307</v>
      </c>
      <c r="G192" s="44"/>
      <c r="H192" s="44"/>
      <c r="I192" s="9"/>
      <c r="J192" s="13"/>
      <c r="K192" s="74"/>
      <c r="L192" s="68">
        <v>10550</v>
      </c>
      <c r="M192" s="68">
        <f t="shared" si="7"/>
        <v>100</v>
      </c>
      <c r="N192" s="119"/>
      <c r="O192" s="119"/>
      <c r="P192" s="119"/>
      <c r="Q192" s="119"/>
      <c r="R192" s="119"/>
      <c r="S192" s="119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>
        <f t="shared" si="6"/>
        <v>0</v>
      </c>
      <c r="AG192" s="14" t="s">
        <v>161</v>
      </c>
      <c r="AH192" s="9" t="s">
        <v>80</v>
      </c>
      <c r="AI192" s="9" t="s">
        <v>467</v>
      </c>
      <c r="AJ192" s="9" t="s">
        <v>452</v>
      </c>
      <c r="AK192" s="9"/>
      <c r="AL192" s="9" t="s">
        <v>337</v>
      </c>
      <c r="AM192" s="9" t="s">
        <v>423</v>
      </c>
      <c r="AN192" s="8" t="s">
        <v>199</v>
      </c>
      <c r="AO192" s="8" t="s">
        <v>654</v>
      </c>
      <c r="AP192" s="8"/>
    </row>
    <row r="193" spans="1:42" ht="34.5" customHeight="1">
      <c r="A193" s="18">
        <v>185</v>
      </c>
      <c r="B193" s="10" t="s">
        <v>147</v>
      </c>
      <c r="C193" s="11" t="s">
        <v>298</v>
      </c>
      <c r="D193" s="25"/>
      <c r="E193" s="73" t="s">
        <v>666</v>
      </c>
      <c r="F193" s="11" t="s">
        <v>323</v>
      </c>
      <c r="G193" s="44"/>
      <c r="H193" s="44"/>
      <c r="I193" s="9"/>
      <c r="J193" s="13"/>
      <c r="K193" s="74"/>
      <c r="L193" s="68">
        <v>40</v>
      </c>
      <c r="M193" s="68">
        <f t="shared" si="7"/>
        <v>0.3791469194312796</v>
      </c>
      <c r="N193" s="119"/>
      <c r="O193" s="119"/>
      <c r="P193" s="119"/>
      <c r="Q193" s="119"/>
      <c r="R193" s="119"/>
      <c r="S193" s="119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>
        <f t="shared" si="6"/>
        <v>0</v>
      </c>
      <c r="AG193" s="9" t="s">
        <v>118</v>
      </c>
      <c r="AH193" s="9" t="s">
        <v>109</v>
      </c>
      <c r="AI193" s="9" t="s">
        <v>461</v>
      </c>
      <c r="AJ193" s="9" t="s">
        <v>453</v>
      </c>
      <c r="AK193" s="9"/>
      <c r="AL193" s="9" t="s">
        <v>337</v>
      </c>
      <c r="AM193" s="9" t="s">
        <v>423</v>
      </c>
      <c r="AN193" s="8" t="s">
        <v>199</v>
      </c>
      <c r="AO193" s="8"/>
      <c r="AP193" s="8"/>
    </row>
    <row r="194" spans="1:42" ht="34.5" customHeight="1">
      <c r="A194" s="18">
        <v>186</v>
      </c>
      <c r="B194" s="10" t="s">
        <v>148</v>
      </c>
      <c r="C194" s="11" t="s">
        <v>298</v>
      </c>
      <c r="D194" s="25" t="s">
        <v>573</v>
      </c>
      <c r="E194" s="11" t="s">
        <v>364</v>
      </c>
      <c r="F194" s="11" t="s">
        <v>323</v>
      </c>
      <c r="G194" s="84" t="s">
        <v>575</v>
      </c>
      <c r="H194" s="84" t="s">
        <v>527</v>
      </c>
      <c r="I194" s="45" t="s">
        <v>313</v>
      </c>
      <c r="J194" s="76">
        <v>41500000</v>
      </c>
      <c r="K194" s="76">
        <v>46255899.7867603</v>
      </c>
      <c r="L194" s="68">
        <v>180</v>
      </c>
      <c r="M194" s="68">
        <f t="shared" si="7"/>
        <v>1.7061611374407584</v>
      </c>
      <c r="N194" s="119"/>
      <c r="O194" s="119"/>
      <c r="P194" s="119"/>
      <c r="Q194" s="119"/>
      <c r="R194" s="119"/>
      <c r="S194" s="119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>
        <f t="shared" si="6"/>
        <v>0</v>
      </c>
      <c r="AG194" s="9" t="s">
        <v>118</v>
      </c>
      <c r="AH194" s="9" t="s">
        <v>109</v>
      </c>
      <c r="AI194" s="9" t="s">
        <v>461</v>
      </c>
      <c r="AJ194" s="9" t="s">
        <v>453</v>
      </c>
      <c r="AK194" s="9" t="s">
        <v>236</v>
      </c>
      <c r="AL194" s="9" t="s">
        <v>337</v>
      </c>
      <c r="AM194" s="9" t="s">
        <v>423</v>
      </c>
      <c r="AN194" s="8" t="s">
        <v>199</v>
      </c>
      <c r="AO194" s="8"/>
      <c r="AP194" s="8"/>
    </row>
    <row r="195" spans="1:42" ht="34.5" customHeight="1">
      <c r="A195" s="18">
        <v>187</v>
      </c>
      <c r="B195" s="10" t="s">
        <v>148</v>
      </c>
      <c r="C195" s="11" t="s">
        <v>295</v>
      </c>
      <c r="D195" s="35"/>
      <c r="E195" s="11" t="s">
        <v>605</v>
      </c>
      <c r="F195" s="11" t="s">
        <v>157</v>
      </c>
      <c r="G195" s="49" t="s">
        <v>38</v>
      </c>
      <c r="H195" s="49" t="s">
        <v>590</v>
      </c>
      <c r="I195" s="42" t="s">
        <v>313</v>
      </c>
      <c r="J195" s="13">
        <v>10</v>
      </c>
      <c r="K195" s="13">
        <v>10.6</v>
      </c>
      <c r="L195" s="68">
        <v>75</v>
      </c>
      <c r="M195" s="68">
        <f t="shared" si="7"/>
        <v>0.7109004739336493</v>
      </c>
      <c r="N195" s="119"/>
      <c r="O195" s="119"/>
      <c r="P195" s="119"/>
      <c r="Q195" s="119"/>
      <c r="R195" s="119"/>
      <c r="S195" s="119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>
        <f t="shared" si="6"/>
        <v>0</v>
      </c>
      <c r="AG195" s="9" t="s">
        <v>118</v>
      </c>
      <c r="AH195" s="9" t="s">
        <v>109</v>
      </c>
      <c r="AI195" s="9" t="s">
        <v>461</v>
      </c>
      <c r="AJ195" s="9" t="s">
        <v>452</v>
      </c>
      <c r="AK195" s="9"/>
      <c r="AL195" s="9" t="s">
        <v>337</v>
      </c>
      <c r="AM195" s="9" t="s">
        <v>423</v>
      </c>
      <c r="AN195" s="8" t="s">
        <v>199</v>
      </c>
      <c r="AO195" s="8" t="s">
        <v>37</v>
      </c>
      <c r="AP195" s="8"/>
    </row>
    <row r="196" spans="1:42" ht="34.5" customHeight="1">
      <c r="A196" s="18">
        <v>188</v>
      </c>
      <c r="B196" s="10" t="s">
        <v>148</v>
      </c>
      <c r="C196" s="11" t="s">
        <v>295</v>
      </c>
      <c r="D196" s="35">
        <v>10219</v>
      </c>
      <c r="E196" s="97" t="s">
        <v>981</v>
      </c>
      <c r="F196" s="11" t="s">
        <v>389</v>
      </c>
      <c r="G196" s="49" t="s">
        <v>980</v>
      </c>
      <c r="H196" s="49" t="s">
        <v>516</v>
      </c>
      <c r="I196" s="99" t="s">
        <v>313</v>
      </c>
      <c r="J196" s="13">
        <v>6.26</v>
      </c>
      <c r="K196" s="13"/>
      <c r="L196" s="68">
        <v>0</v>
      </c>
      <c r="M196" s="68">
        <f t="shared" si="7"/>
        <v>0</v>
      </c>
      <c r="N196" s="111">
        <v>0</v>
      </c>
      <c r="O196" s="111">
        <v>91408.87</v>
      </c>
      <c r="P196" s="111">
        <v>91408.87</v>
      </c>
      <c r="Q196" s="111">
        <v>0</v>
      </c>
      <c r="R196" s="111">
        <v>9625350.39</v>
      </c>
      <c r="S196" s="111">
        <v>9625350.39</v>
      </c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9" t="s">
        <v>118</v>
      </c>
      <c r="AH196" s="9" t="s">
        <v>109</v>
      </c>
      <c r="AI196" s="9"/>
      <c r="AJ196" s="9"/>
      <c r="AK196" s="9"/>
      <c r="AL196" s="9"/>
      <c r="AM196" s="9"/>
      <c r="AN196" s="8" t="s">
        <v>199</v>
      </c>
      <c r="AO196" s="8"/>
      <c r="AP196" s="8"/>
    </row>
    <row r="197" spans="1:42" ht="34.5" customHeight="1">
      <c r="A197" s="18">
        <v>189</v>
      </c>
      <c r="B197" s="10" t="s">
        <v>148</v>
      </c>
      <c r="C197" s="11" t="s">
        <v>295</v>
      </c>
      <c r="D197" s="35">
        <v>10229</v>
      </c>
      <c r="E197" s="97" t="s">
        <v>946</v>
      </c>
      <c r="F197" s="11" t="s">
        <v>952</v>
      </c>
      <c r="G197" s="98" t="s">
        <v>949</v>
      </c>
      <c r="H197" s="99" t="s">
        <v>516</v>
      </c>
      <c r="I197" s="99" t="s">
        <v>313</v>
      </c>
      <c r="J197" s="116">
        <v>300</v>
      </c>
      <c r="K197" s="13"/>
      <c r="L197" s="68">
        <v>0</v>
      </c>
      <c r="M197" s="68">
        <v>0</v>
      </c>
      <c r="N197" s="111">
        <v>0</v>
      </c>
      <c r="O197" s="111">
        <v>5915.55</v>
      </c>
      <c r="P197" s="111">
        <v>5915.55</v>
      </c>
      <c r="Q197" s="111">
        <v>0</v>
      </c>
      <c r="R197" s="111">
        <v>622907.34</v>
      </c>
      <c r="S197" s="111">
        <v>622907.34</v>
      </c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9" t="s">
        <v>118</v>
      </c>
      <c r="AH197" s="9" t="s">
        <v>109</v>
      </c>
      <c r="AI197" s="9"/>
      <c r="AJ197" s="9"/>
      <c r="AK197" s="9"/>
      <c r="AL197" s="9"/>
      <c r="AM197" s="9"/>
      <c r="AN197" s="8" t="s">
        <v>199</v>
      </c>
      <c r="AO197" s="8"/>
      <c r="AP197" s="8"/>
    </row>
    <row r="198" spans="1:42" ht="34.5" customHeight="1">
      <c r="A198" s="18">
        <v>190</v>
      </c>
      <c r="B198" s="10" t="s">
        <v>148</v>
      </c>
      <c r="C198" s="11" t="s">
        <v>295</v>
      </c>
      <c r="D198" s="35">
        <v>10226</v>
      </c>
      <c r="E198" s="97" t="s">
        <v>871</v>
      </c>
      <c r="F198" s="11" t="s">
        <v>75</v>
      </c>
      <c r="G198" s="98" t="s">
        <v>872</v>
      </c>
      <c r="H198" s="99" t="s">
        <v>516</v>
      </c>
      <c r="I198" s="99" t="s">
        <v>313</v>
      </c>
      <c r="J198" s="116">
        <v>19.8</v>
      </c>
      <c r="K198" s="13"/>
      <c r="L198" s="67"/>
      <c r="M198" s="68"/>
      <c r="N198" s="111">
        <v>68155.79</v>
      </c>
      <c r="O198" s="111">
        <v>74496.29</v>
      </c>
      <c r="P198" s="111">
        <v>142652.08</v>
      </c>
      <c r="Q198" s="111">
        <v>7182595.05</v>
      </c>
      <c r="R198" s="111">
        <v>7844455.82</v>
      </c>
      <c r="S198" s="111">
        <v>15027050.87</v>
      </c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>
        <f aca="true" t="shared" si="8" ref="AF198:AF260">SUM(N198,W198,AA198,AE198)</f>
        <v>68155.79</v>
      </c>
      <c r="AG198" s="9" t="s">
        <v>121</v>
      </c>
      <c r="AH198" s="9" t="s">
        <v>109</v>
      </c>
      <c r="AI198" s="9"/>
      <c r="AJ198" s="9"/>
      <c r="AK198" s="9"/>
      <c r="AL198" s="9"/>
      <c r="AM198" s="9"/>
      <c r="AN198" s="8" t="s">
        <v>199</v>
      </c>
      <c r="AO198" s="8"/>
      <c r="AP198" s="8"/>
    </row>
    <row r="199" spans="1:42" ht="34.5" customHeight="1">
      <c r="A199" s="18">
        <v>191</v>
      </c>
      <c r="B199" s="10" t="s">
        <v>148</v>
      </c>
      <c r="C199" s="11" t="s">
        <v>295</v>
      </c>
      <c r="D199" s="35">
        <v>10230</v>
      </c>
      <c r="E199" s="11" t="s">
        <v>806</v>
      </c>
      <c r="F199" s="11" t="s">
        <v>389</v>
      </c>
      <c r="G199" s="98" t="s">
        <v>762</v>
      </c>
      <c r="H199" s="99" t="s">
        <v>516</v>
      </c>
      <c r="I199" s="99" t="s">
        <v>313</v>
      </c>
      <c r="J199" s="109">
        <v>8</v>
      </c>
      <c r="K199" s="13"/>
      <c r="L199" s="67"/>
      <c r="M199" s="68"/>
      <c r="N199" s="111">
        <v>82541.51</v>
      </c>
      <c r="O199" s="111" t="s">
        <v>531</v>
      </c>
      <c r="P199" s="111">
        <v>82541.51</v>
      </c>
      <c r="Q199" s="111">
        <v>8692450.33</v>
      </c>
      <c r="R199" s="111" t="s">
        <v>531</v>
      </c>
      <c r="S199" s="111">
        <v>8692450.33</v>
      </c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>
        <f t="shared" si="8"/>
        <v>82541.51</v>
      </c>
      <c r="AG199" s="9" t="s">
        <v>118</v>
      </c>
      <c r="AH199" s="9" t="s">
        <v>109</v>
      </c>
      <c r="AI199" s="9"/>
      <c r="AJ199" s="9"/>
      <c r="AK199" s="9"/>
      <c r="AL199" s="9"/>
      <c r="AM199" s="9"/>
      <c r="AN199" s="8" t="s">
        <v>199</v>
      </c>
      <c r="AO199" s="8"/>
      <c r="AP199" s="8"/>
    </row>
    <row r="200" spans="1:42" ht="34.5" customHeight="1">
      <c r="A200" s="18">
        <v>192</v>
      </c>
      <c r="B200" s="10" t="s">
        <v>148</v>
      </c>
      <c r="C200" s="11" t="s">
        <v>295</v>
      </c>
      <c r="D200" s="35">
        <v>10268</v>
      </c>
      <c r="E200" s="11" t="s">
        <v>182</v>
      </c>
      <c r="F200" s="11" t="s">
        <v>389</v>
      </c>
      <c r="G200" s="44" t="s">
        <v>411</v>
      </c>
      <c r="H200" s="44" t="s">
        <v>90</v>
      </c>
      <c r="I200" s="9" t="s">
        <v>313</v>
      </c>
      <c r="J200" s="13">
        <v>9</v>
      </c>
      <c r="K200" s="13">
        <v>10.07</v>
      </c>
      <c r="L200" s="68">
        <v>179.22</v>
      </c>
      <c r="M200" s="68">
        <f t="shared" si="7"/>
        <v>1.6987677725118484</v>
      </c>
      <c r="N200" s="111">
        <v>1916.13</v>
      </c>
      <c r="O200" s="111">
        <v>1026659.16</v>
      </c>
      <c r="P200" s="111">
        <v>1028575.29</v>
      </c>
      <c r="Q200" s="111">
        <v>201930.85</v>
      </c>
      <c r="R200" s="111">
        <v>108107166.13</v>
      </c>
      <c r="S200" s="111">
        <v>108309096.98</v>
      </c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>
        <f t="shared" si="8"/>
        <v>1916.13</v>
      </c>
      <c r="AG200" s="9" t="s">
        <v>118</v>
      </c>
      <c r="AH200" s="9" t="s">
        <v>109</v>
      </c>
      <c r="AI200" s="9" t="s">
        <v>461</v>
      </c>
      <c r="AJ200" s="9" t="s">
        <v>451</v>
      </c>
      <c r="AK200" s="9" t="s">
        <v>237</v>
      </c>
      <c r="AL200" s="9" t="s">
        <v>337</v>
      </c>
      <c r="AM200" s="9" t="s">
        <v>423</v>
      </c>
      <c r="AN200" s="8" t="s">
        <v>199</v>
      </c>
      <c r="AO200" s="8"/>
      <c r="AP200" s="8"/>
    </row>
    <row r="201" spans="1:42" ht="34.5" customHeight="1">
      <c r="A201" s="18">
        <v>193</v>
      </c>
      <c r="B201" s="10" t="s">
        <v>148</v>
      </c>
      <c r="C201" s="11" t="s">
        <v>295</v>
      </c>
      <c r="D201" s="35"/>
      <c r="E201" s="51" t="s">
        <v>465</v>
      </c>
      <c r="F201" s="11" t="s">
        <v>389</v>
      </c>
      <c r="G201" s="49"/>
      <c r="H201" s="49"/>
      <c r="I201" s="42"/>
      <c r="J201" s="48"/>
      <c r="K201" s="75"/>
      <c r="L201" s="68">
        <v>127.13</v>
      </c>
      <c r="M201" s="68">
        <f t="shared" si="7"/>
        <v>1.2050236966824643</v>
      </c>
      <c r="N201" s="119"/>
      <c r="O201" s="119"/>
      <c r="P201" s="119"/>
      <c r="Q201" s="119"/>
      <c r="R201" s="119"/>
      <c r="S201" s="119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>
        <f t="shared" si="8"/>
        <v>0</v>
      </c>
      <c r="AG201" s="14" t="s">
        <v>118</v>
      </c>
      <c r="AH201" s="9" t="s">
        <v>109</v>
      </c>
      <c r="AI201" s="9" t="s">
        <v>461</v>
      </c>
      <c r="AJ201" s="9" t="s">
        <v>451</v>
      </c>
      <c r="AK201" s="9"/>
      <c r="AL201" s="9" t="s">
        <v>337</v>
      </c>
      <c r="AM201" s="9" t="s">
        <v>423</v>
      </c>
      <c r="AN201" s="8" t="s">
        <v>199</v>
      </c>
      <c r="AO201" s="8"/>
      <c r="AP201" s="8"/>
    </row>
    <row r="202" spans="1:42" ht="34.5" customHeight="1">
      <c r="A202" s="18">
        <v>194</v>
      </c>
      <c r="B202" s="10" t="s">
        <v>148</v>
      </c>
      <c r="C202" s="11" t="s">
        <v>298</v>
      </c>
      <c r="D202" s="35" t="s">
        <v>814</v>
      </c>
      <c r="E202" s="97" t="s">
        <v>816</v>
      </c>
      <c r="F202" s="11" t="s">
        <v>323</v>
      </c>
      <c r="G202" s="98" t="s">
        <v>815</v>
      </c>
      <c r="H202" s="99" t="s">
        <v>516</v>
      </c>
      <c r="I202" s="99" t="s">
        <v>313</v>
      </c>
      <c r="J202" s="109">
        <v>97.08</v>
      </c>
      <c r="K202" s="75"/>
      <c r="L202" s="68"/>
      <c r="M202" s="68"/>
      <c r="N202" s="111">
        <v>128505.03</v>
      </c>
      <c r="O202" s="111" t="s">
        <v>531</v>
      </c>
      <c r="P202" s="111">
        <v>128505.03</v>
      </c>
      <c r="Q202" s="111">
        <v>13521948.99</v>
      </c>
      <c r="R202" s="111" t="s">
        <v>531</v>
      </c>
      <c r="S202" s="111">
        <v>13521948.99</v>
      </c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>
        <f t="shared" si="8"/>
        <v>128505.03</v>
      </c>
      <c r="AG202" s="9" t="s">
        <v>118</v>
      </c>
      <c r="AH202" s="9" t="s">
        <v>109</v>
      </c>
      <c r="AI202" s="9"/>
      <c r="AJ202" s="9"/>
      <c r="AK202" s="9"/>
      <c r="AL202" s="9"/>
      <c r="AM202" s="9"/>
      <c r="AN202" s="8" t="s">
        <v>199</v>
      </c>
      <c r="AO202" s="8"/>
      <c r="AP202" s="8"/>
    </row>
    <row r="203" spans="1:42" ht="34.5" customHeight="1">
      <c r="A203" s="18">
        <v>195</v>
      </c>
      <c r="B203" s="10" t="s">
        <v>148</v>
      </c>
      <c r="C203" s="11" t="s">
        <v>298</v>
      </c>
      <c r="D203" s="35" t="s">
        <v>324</v>
      </c>
      <c r="E203" s="11" t="s">
        <v>399</v>
      </c>
      <c r="F203" s="11" t="s">
        <v>76</v>
      </c>
      <c r="G203" s="44" t="s">
        <v>86</v>
      </c>
      <c r="H203" s="44" t="s">
        <v>140</v>
      </c>
      <c r="I203" s="9" t="s">
        <v>313</v>
      </c>
      <c r="J203" s="13">
        <v>11.291</v>
      </c>
      <c r="K203" s="13">
        <v>12.63</v>
      </c>
      <c r="L203" s="68">
        <v>500</v>
      </c>
      <c r="M203" s="68">
        <f t="shared" si="7"/>
        <v>4.739336492890995</v>
      </c>
      <c r="N203" s="111">
        <v>2414737.72</v>
      </c>
      <c r="O203" s="111" t="s">
        <v>531</v>
      </c>
      <c r="P203" s="111">
        <v>2414737.72</v>
      </c>
      <c r="Q203" s="111">
        <v>254090910.25</v>
      </c>
      <c r="R203" s="111" t="s">
        <v>531</v>
      </c>
      <c r="S203" s="111">
        <v>254090910.25</v>
      </c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>
        <f t="shared" si="8"/>
        <v>2414737.72</v>
      </c>
      <c r="AG203" s="9" t="s">
        <v>118</v>
      </c>
      <c r="AH203" s="9" t="s">
        <v>109</v>
      </c>
      <c r="AI203" s="9" t="s">
        <v>461</v>
      </c>
      <c r="AJ203" s="9" t="s">
        <v>453</v>
      </c>
      <c r="AK203" s="9" t="s">
        <v>236</v>
      </c>
      <c r="AL203" s="9" t="s">
        <v>337</v>
      </c>
      <c r="AM203" s="9" t="s">
        <v>423</v>
      </c>
      <c r="AN203" s="8" t="s">
        <v>199</v>
      </c>
      <c r="AO203" s="8"/>
      <c r="AP203" s="8" t="s">
        <v>469</v>
      </c>
    </row>
    <row r="204" spans="1:42" ht="34.5" customHeight="1">
      <c r="A204" s="18">
        <v>196</v>
      </c>
      <c r="B204" s="10" t="s">
        <v>148</v>
      </c>
      <c r="C204" s="11" t="s">
        <v>295</v>
      </c>
      <c r="D204" s="35" t="s">
        <v>172</v>
      </c>
      <c r="E204" s="11" t="s">
        <v>164</v>
      </c>
      <c r="F204" s="11" t="s">
        <v>317</v>
      </c>
      <c r="G204" s="44" t="s">
        <v>166</v>
      </c>
      <c r="H204" s="44" t="s">
        <v>458</v>
      </c>
      <c r="I204" s="12" t="s">
        <v>313</v>
      </c>
      <c r="J204" s="13">
        <v>10</v>
      </c>
      <c r="K204" s="13">
        <v>11.18</v>
      </c>
      <c r="L204" s="67">
        <v>270.929</v>
      </c>
      <c r="M204" s="68">
        <f t="shared" si="7"/>
        <v>2.5680473933649286</v>
      </c>
      <c r="N204" s="111">
        <v>1995042.59</v>
      </c>
      <c r="O204" s="111" t="s">
        <v>531</v>
      </c>
      <c r="P204" s="111">
        <v>1995042.59</v>
      </c>
      <c r="Q204" s="111">
        <v>210247485.28</v>
      </c>
      <c r="R204" s="111" t="s">
        <v>531</v>
      </c>
      <c r="S204" s="111">
        <v>210247485.28</v>
      </c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>
        <f t="shared" si="8"/>
        <v>1995042.59</v>
      </c>
      <c r="AG204" s="9" t="s">
        <v>118</v>
      </c>
      <c r="AH204" s="9" t="s">
        <v>109</v>
      </c>
      <c r="AI204" s="9" t="s">
        <v>467</v>
      </c>
      <c r="AJ204" s="9" t="s">
        <v>453</v>
      </c>
      <c r="AK204" s="9" t="s">
        <v>236</v>
      </c>
      <c r="AL204" s="9" t="s">
        <v>337</v>
      </c>
      <c r="AM204" s="9" t="s">
        <v>423</v>
      </c>
      <c r="AN204" s="8" t="s">
        <v>199</v>
      </c>
      <c r="AO204" s="8"/>
      <c r="AP204" s="8"/>
    </row>
    <row r="205" spans="1:42" ht="34.5" customHeight="1">
      <c r="A205" s="18">
        <v>197</v>
      </c>
      <c r="B205" s="10" t="s">
        <v>148</v>
      </c>
      <c r="C205" s="11" t="s">
        <v>295</v>
      </c>
      <c r="D205" s="52" t="s">
        <v>498</v>
      </c>
      <c r="E205" s="58" t="s">
        <v>499</v>
      </c>
      <c r="F205" s="11" t="s">
        <v>389</v>
      </c>
      <c r="G205" s="44" t="s">
        <v>500</v>
      </c>
      <c r="H205" s="44" t="s">
        <v>233</v>
      </c>
      <c r="I205" s="44" t="s">
        <v>313</v>
      </c>
      <c r="J205" s="13">
        <v>10</v>
      </c>
      <c r="K205" s="13">
        <v>11.15</v>
      </c>
      <c r="L205" s="68">
        <v>525</v>
      </c>
      <c r="M205" s="68">
        <f t="shared" si="7"/>
        <v>4.976303317535545</v>
      </c>
      <c r="N205" s="111">
        <v>126153.96</v>
      </c>
      <c r="O205" s="111" t="s">
        <v>531</v>
      </c>
      <c r="P205" s="111">
        <v>126153.96</v>
      </c>
      <c r="Q205" s="111">
        <v>13284635.66</v>
      </c>
      <c r="R205" s="111" t="s">
        <v>531</v>
      </c>
      <c r="S205" s="111">
        <v>13284635.66</v>
      </c>
      <c r="T205" s="68"/>
      <c r="U205" s="68"/>
      <c r="V205" s="68"/>
      <c r="W205" s="68">
        <v>0.13</v>
      </c>
      <c r="X205" s="68"/>
      <c r="Y205" s="68"/>
      <c r="Z205" s="68"/>
      <c r="AA205" s="68"/>
      <c r="AB205" s="68"/>
      <c r="AC205" s="68"/>
      <c r="AD205" s="68"/>
      <c r="AE205" s="68"/>
      <c r="AF205" s="68">
        <f t="shared" si="8"/>
        <v>126154.09000000001</v>
      </c>
      <c r="AG205" s="9" t="s">
        <v>118</v>
      </c>
      <c r="AH205" s="9" t="s">
        <v>109</v>
      </c>
      <c r="AI205" s="9" t="s">
        <v>461</v>
      </c>
      <c r="AJ205" s="9" t="s">
        <v>451</v>
      </c>
      <c r="AK205" s="9"/>
      <c r="AL205" s="9" t="s">
        <v>337</v>
      </c>
      <c r="AM205" s="9" t="s">
        <v>423</v>
      </c>
      <c r="AN205" s="8" t="s">
        <v>199</v>
      </c>
      <c r="AO205" s="8"/>
      <c r="AP205" s="8"/>
    </row>
    <row r="206" spans="1:42" ht="34.5" customHeight="1">
      <c r="A206" s="18">
        <v>198</v>
      </c>
      <c r="B206" s="10" t="s">
        <v>148</v>
      </c>
      <c r="C206" s="11" t="s">
        <v>295</v>
      </c>
      <c r="D206" s="52"/>
      <c r="E206" s="55" t="s">
        <v>26</v>
      </c>
      <c r="F206" s="11" t="s">
        <v>389</v>
      </c>
      <c r="G206" s="44"/>
      <c r="H206" s="44"/>
      <c r="I206" s="59"/>
      <c r="J206" s="13"/>
      <c r="K206" s="13"/>
      <c r="L206" s="68">
        <v>125</v>
      </c>
      <c r="M206" s="68">
        <f t="shared" si="7"/>
        <v>1.1848341232227488</v>
      </c>
      <c r="N206" s="119"/>
      <c r="O206" s="119"/>
      <c r="P206" s="119"/>
      <c r="Q206" s="119"/>
      <c r="R206" s="119"/>
      <c r="S206" s="119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>
        <f t="shared" si="8"/>
        <v>0</v>
      </c>
      <c r="AG206" s="9" t="s">
        <v>118</v>
      </c>
      <c r="AH206" s="9" t="s">
        <v>109</v>
      </c>
      <c r="AI206" s="9" t="s">
        <v>461</v>
      </c>
      <c r="AJ206" s="9" t="s">
        <v>451</v>
      </c>
      <c r="AK206" s="9"/>
      <c r="AL206" s="9" t="s">
        <v>337</v>
      </c>
      <c r="AM206" s="9" t="s">
        <v>423</v>
      </c>
      <c r="AN206" s="8" t="s">
        <v>199</v>
      </c>
      <c r="AO206" s="8"/>
      <c r="AP206" s="8"/>
    </row>
    <row r="207" spans="1:42" ht="34.5" customHeight="1">
      <c r="A207" s="18">
        <v>199</v>
      </c>
      <c r="B207" s="10" t="s">
        <v>148</v>
      </c>
      <c r="C207" s="11" t="s">
        <v>295</v>
      </c>
      <c r="D207" s="35" t="s">
        <v>591</v>
      </c>
      <c r="E207" s="79" t="s">
        <v>19</v>
      </c>
      <c r="F207" s="11" t="s">
        <v>323</v>
      </c>
      <c r="G207" s="44" t="s">
        <v>589</v>
      </c>
      <c r="H207" s="44" t="s">
        <v>592</v>
      </c>
      <c r="I207" s="59" t="s">
        <v>313</v>
      </c>
      <c r="J207" s="89">
        <v>6</v>
      </c>
      <c r="K207" s="89">
        <v>6.69</v>
      </c>
      <c r="L207" s="68">
        <v>64</v>
      </c>
      <c r="M207" s="68">
        <f t="shared" si="7"/>
        <v>0.6066350710900474</v>
      </c>
      <c r="N207" s="111">
        <v>65504.25</v>
      </c>
      <c r="O207" s="111" t="s">
        <v>531</v>
      </c>
      <c r="P207" s="111">
        <v>65504.25</v>
      </c>
      <c r="Q207" s="111">
        <v>6898255.94</v>
      </c>
      <c r="R207" s="111" t="s">
        <v>531</v>
      </c>
      <c r="S207" s="111">
        <v>6898255.94</v>
      </c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>
        <f t="shared" si="8"/>
        <v>65504.25</v>
      </c>
      <c r="AG207" s="9" t="s">
        <v>118</v>
      </c>
      <c r="AH207" s="9" t="s">
        <v>109</v>
      </c>
      <c r="AI207" s="9" t="s">
        <v>461</v>
      </c>
      <c r="AJ207" s="9" t="s">
        <v>453</v>
      </c>
      <c r="AK207" s="9"/>
      <c r="AL207" s="9" t="s">
        <v>337</v>
      </c>
      <c r="AM207" s="9" t="s">
        <v>423</v>
      </c>
      <c r="AN207" s="8" t="s">
        <v>199</v>
      </c>
      <c r="AO207" s="8"/>
      <c r="AP207" s="8"/>
    </row>
    <row r="208" spans="1:42" ht="40.5" customHeight="1">
      <c r="A208" s="18">
        <v>200</v>
      </c>
      <c r="B208" s="10" t="s">
        <v>148</v>
      </c>
      <c r="C208" s="11" t="s">
        <v>298</v>
      </c>
      <c r="D208" s="35"/>
      <c r="E208" s="79" t="s">
        <v>691</v>
      </c>
      <c r="F208" s="11" t="s">
        <v>76</v>
      </c>
      <c r="G208" s="42"/>
      <c r="H208" s="42"/>
      <c r="I208" s="59"/>
      <c r="J208" s="89"/>
      <c r="K208" s="89"/>
      <c r="L208" s="68">
        <v>50</v>
      </c>
      <c r="M208" s="68">
        <f t="shared" si="7"/>
        <v>0.47393364928909953</v>
      </c>
      <c r="N208" s="119"/>
      <c r="O208" s="119"/>
      <c r="P208" s="119"/>
      <c r="Q208" s="119"/>
      <c r="R208" s="119"/>
      <c r="S208" s="119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>
        <f t="shared" si="8"/>
        <v>0</v>
      </c>
      <c r="AG208" s="9" t="s">
        <v>118</v>
      </c>
      <c r="AH208" s="9" t="s">
        <v>109</v>
      </c>
      <c r="AI208" s="9" t="s">
        <v>461</v>
      </c>
      <c r="AJ208" s="9" t="s">
        <v>453</v>
      </c>
      <c r="AK208" s="9"/>
      <c r="AL208" s="9" t="s">
        <v>337</v>
      </c>
      <c r="AM208" s="9" t="s">
        <v>423</v>
      </c>
      <c r="AN208" s="8" t="s">
        <v>199</v>
      </c>
      <c r="AO208" s="8"/>
      <c r="AP208" s="8"/>
    </row>
    <row r="209" spans="1:42" ht="40.5" customHeight="1">
      <c r="A209" s="18">
        <v>201</v>
      </c>
      <c r="B209" s="10" t="s">
        <v>148</v>
      </c>
      <c r="C209" s="25" t="s">
        <v>295</v>
      </c>
      <c r="D209" s="25">
        <v>200566380</v>
      </c>
      <c r="E209" s="79" t="s">
        <v>807</v>
      </c>
      <c r="F209" s="11" t="s">
        <v>809</v>
      </c>
      <c r="G209" s="98" t="s">
        <v>808</v>
      </c>
      <c r="H209" s="99" t="s">
        <v>516</v>
      </c>
      <c r="I209" s="99" t="s">
        <v>313</v>
      </c>
      <c r="J209" s="109">
        <v>15</v>
      </c>
      <c r="K209" s="89"/>
      <c r="L209" s="68">
        <v>0</v>
      </c>
      <c r="M209" s="68">
        <v>0</v>
      </c>
      <c r="N209" s="111">
        <v>69159.57</v>
      </c>
      <c r="O209" s="111" t="s">
        <v>531</v>
      </c>
      <c r="P209" s="111">
        <v>69159.57</v>
      </c>
      <c r="Q209" s="111">
        <v>7277319.51</v>
      </c>
      <c r="R209" s="111" t="s">
        <v>531</v>
      </c>
      <c r="S209" s="111">
        <v>7277319.51</v>
      </c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>
        <f t="shared" si="8"/>
        <v>69159.57</v>
      </c>
      <c r="AG209" s="9" t="s">
        <v>118</v>
      </c>
      <c r="AH209" s="9" t="s">
        <v>109</v>
      </c>
      <c r="AI209" s="9"/>
      <c r="AJ209" s="9"/>
      <c r="AK209" s="9"/>
      <c r="AL209" s="9"/>
      <c r="AM209" s="9"/>
      <c r="AN209" s="8" t="s">
        <v>199</v>
      </c>
      <c r="AO209" s="8"/>
      <c r="AP209" s="8"/>
    </row>
    <row r="210" spans="1:42" ht="40.5" customHeight="1">
      <c r="A210" s="18">
        <v>202</v>
      </c>
      <c r="B210" s="10" t="s">
        <v>148</v>
      </c>
      <c r="C210" s="25" t="s">
        <v>295</v>
      </c>
      <c r="D210" s="25" t="s">
        <v>810</v>
      </c>
      <c r="E210" s="97" t="s">
        <v>811</v>
      </c>
      <c r="F210" s="11" t="s">
        <v>813</v>
      </c>
      <c r="G210" s="98" t="s">
        <v>812</v>
      </c>
      <c r="H210" s="99" t="s">
        <v>506</v>
      </c>
      <c r="I210" s="99" t="s">
        <v>313</v>
      </c>
      <c r="J210" s="109">
        <v>10</v>
      </c>
      <c r="K210" s="89"/>
      <c r="L210" s="68"/>
      <c r="M210" s="68"/>
      <c r="N210" s="111">
        <v>3892637.81</v>
      </c>
      <c r="O210" s="111">
        <v>95035.25</v>
      </c>
      <c r="P210" s="111">
        <v>3987673.06</v>
      </c>
      <c r="Q210" s="111">
        <v>409941085.2</v>
      </c>
      <c r="R210" s="111">
        <v>10007208.23</v>
      </c>
      <c r="S210" s="111">
        <v>419948293.43</v>
      </c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>
        <f t="shared" si="8"/>
        <v>3892637.81</v>
      </c>
      <c r="AG210" s="9" t="s">
        <v>479</v>
      </c>
      <c r="AH210" s="9" t="s">
        <v>80</v>
      </c>
      <c r="AI210" s="9"/>
      <c r="AJ210" s="9"/>
      <c r="AK210" s="9"/>
      <c r="AL210" s="9"/>
      <c r="AM210" s="9"/>
      <c r="AN210" s="8" t="s">
        <v>199</v>
      </c>
      <c r="AO210" s="8"/>
      <c r="AP210" s="8"/>
    </row>
    <row r="211" spans="1:42" ht="40.5" customHeight="1">
      <c r="A211" s="18">
        <v>203</v>
      </c>
      <c r="B211" s="10" t="s">
        <v>148</v>
      </c>
      <c r="C211" s="25" t="s">
        <v>295</v>
      </c>
      <c r="D211" s="25" t="s">
        <v>817</v>
      </c>
      <c r="E211" s="97" t="s">
        <v>819</v>
      </c>
      <c r="F211" s="11" t="s">
        <v>821</v>
      </c>
      <c r="G211" s="98" t="s">
        <v>822</v>
      </c>
      <c r="H211" s="99" t="s">
        <v>175</v>
      </c>
      <c r="I211" s="99" t="s">
        <v>313</v>
      </c>
      <c r="J211" s="109">
        <v>1</v>
      </c>
      <c r="K211" s="89"/>
      <c r="L211" s="68"/>
      <c r="M211" s="68"/>
      <c r="N211" s="111">
        <v>40637.65</v>
      </c>
      <c r="O211" s="111" t="s">
        <v>531</v>
      </c>
      <c r="P211" s="111">
        <v>40637.65</v>
      </c>
      <c r="Q211" s="111">
        <v>4276098.86</v>
      </c>
      <c r="R211" s="111" t="s">
        <v>531</v>
      </c>
      <c r="S211" s="111">
        <v>4276098.86</v>
      </c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>
        <f t="shared" si="8"/>
        <v>40637.65</v>
      </c>
      <c r="AG211" s="9" t="s">
        <v>118</v>
      </c>
      <c r="AH211" s="9" t="s">
        <v>109</v>
      </c>
      <c r="AI211" s="9"/>
      <c r="AJ211" s="9"/>
      <c r="AK211" s="9"/>
      <c r="AL211" s="9"/>
      <c r="AM211" s="9"/>
      <c r="AN211" s="8" t="s">
        <v>199</v>
      </c>
      <c r="AO211" s="8"/>
      <c r="AP211" s="8"/>
    </row>
    <row r="212" spans="1:42" ht="40.5" customHeight="1">
      <c r="A212" s="18">
        <v>204</v>
      </c>
      <c r="B212" s="10" t="s">
        <v>148</v>
      </c>
      <c r="C212" s="25" t="s">
        <v>295</v>
      </c>
      <c r="D212" s="25" t="s">
        <v>818</v>
      </c>
      <c r="E212" s="97" t="s">
        <v>820</v>
      </c>
      <c r="F212" s="11" t="s">
        <v>75</v>
      </c>
      <c r="G212" s="98" t="s">
        <v>823</v>
      </c>
      <c r="H212" s="99" t="s">
        <v>516</v>
      </c>
      <c r="I212" s="99" t="s">
        <v>313</v>
      </c>
      <c r="J212" s="109">
        <v>8</v>
      </c>
      <c r="K212" s="89"/>
      <c r="L212" s="68"/>
      <c r="M212" s="68"/>
      <c r="N212" s="111">
        <v>585610.42</v>
      </c>
      <c r="O212" s="111">
        <v>44351.48</v>
      </c>
      <c r="P212" s="111">
        <v>629961.9</v>
      </c>
      <c r="Q212" s="111">
        <v>61685016.89</v>
      </c>
      <c r="R212" s="111">
        <v>4670208.87</v>
      </c>
      <c r="S212" s="111">
        <v>66355225.76</v>
      </c>
      <c r="T212" s="68"/>
      <c r="U212" s="68"/>
      <c r="V212" s="68"/>
      <c r="W212" s="68">
        <v>0.27</v>
      </c>
      <c r="X212" s="68"/>
      <c r="Y212" s="68"/>
      <c r="Z212" s="68"/>
      <c r="AA212" s="68"/>
      <c r="AB212" s="68"/>
      <c r="AC212" s="68"/>
      <c r="AD212" s="68"/>
      <c r="AE212" s="68"/>
      <c r="AF212" s="68">
        <f t="shared" si="8"/>
        <v>585610.6900000001</v>
      </c>
      <c r="AG212" s="9" t="s">
        <v>118</v>
      </c>
      <c r="AH212" s="9" t="s">
        <v>109</v>
      </c>
      <c r="AI212" s="9"/>
      <c r="AJ212" s="9"/>
      <c r="AK212" s="9"/>
      <c r="AL212" s="9"/>
      <c r="AM212" s="9"/>
      <c r="AN212" s="8" t="s">
        <v>199</v>
      </c>
      <c r="AO212" s="8"/>
      <c r="AP212" s="8"/>
    </row>
    <row r="213" spans="1:42" ht="40.5" customHeight="1">
      <c r="A213" s="18">
        <v>205</v>
      </c>
      <c r="B213" s="10" t="s">
        <v>148</v>
      </c>
      <c r="C213" s="25" t="s">
        <v>295</v>
      </c>
      <c r="D213" s="25" t="s">
        <v>873</v>
      </c>
      <c r="E213" s="97" t="s">
        <v>875</v>
      </c>
      <c r="F213" s="11" t="s">
        <v>747</v>
      </c>
      <c r="G213" s="98" t="s">
        <v>877</v>
      </c>
      <c r="H213" s="99" t="s">
        <v>197</v>
      </c>
      <c r="I213" s="99" t="s">
        <v>313</v>
      </c>
      <c r="J213" s="116">
        <v>7.5</v>
      </c>
      <c r="K213" s="89"/>
      <c r="L213" s="68"/>
      <c r="M213" s="68"/>
      <c r="N213" s="111">
        <v>283271.09</v>
      </c>
      <c r="O213" s="111" t="s">
        <v>531</v>
      </c>
      <c r="P213" s="111">
        <v>283271.09</v>
      </c>
      <c r="Q213" s="111">
        <v>29848785.23</v>
      </c>
      <c r="R213" s="111" t="s">
        <v>531</v>
      </c>
      <c r="S213" s="111">
        <v>29848785.23</v>
      </c>
      <c r="T213" s="68"/>
      <c r="U213" s="68"/>
      <c r="V213" s="68"/>
      <c r="W213" s="68">
        <v>0.05</v>
      </c>
      <c r="X213" s="68"/>
      <c r="Y213" s="68"/>
      <c r="Z213" s="68"/>
      <c r="AA213" s="68"/>
      <c r="AB213" s="68"/>
      <c r="AC213" s="68"/>
      <c r="AD213" s="68"/>
      <c r="AE213" s="68"/>
      <c r="AF213" s="68">
        <f t="shared" si="8"/>
        <v>283271.14</v>
      </c>
      <c r="AG213" s="9" t="s">
        <v>118</v>
      </c>
      <c r="AH213" s="9" t="s">
        <v>109</v>
      </c>
      <c r="AI213" s="9"/>
      <c r="AJ213" s="9"/>
      <c r="AK213" s="9"/>
      <c r="AL213" s="9"/>
      <c r="AM213" s="9"/>
      <c r="AN213" s="8" t="s">
        <v>199</v>
      </c>
      <c r="AO213" s="8"/>
      <c r="AP213" s="8"/>
    </row>
    <row r="214" spans="1:42" ht="40.5" customHeight="1">
      <c r="A214" s="18">
        <v>206</v>
      </c>
      <c r="B214" s="10" t="s">
        <v>148</v>
      </c>
      <c r="C214" s="25" t="s">
        <v>295</v>
      </c>
      <c r="D214" s="25" t="s">
        <v>874</v>
      </c>
      <c r="E214" s="97" t="s">
        <v>876</v>
      </c>
      <c r="F214" s="11" t="s">
        <v>317</v>
      </c>
      <c r="G214" s="98" t="s">
        <v>878</v>
      </c>
      <c r="H214" s="99" t="s">
        <v>516</v>
      </c>
      <c r="I214" s="99" t="s">
        <v>313</v>
      </c>
      <c r="J214" s="116">
        <v>16.7</v>
      </c>
      <c r="K214" s="89"/>
      <c r="L214" s="68"/>
      <c r="M214" s="68"/>
      <c r="N214" s="111">
        <v>36008.1</v>
      </c>
      <c r="O214" s="111" t="s">
        <v>531</v>
      </c>
      <c r="P214" s="111">
        <v>36008.1</v>
      </c>
      <c r="Q214" s="111">
        <v>3794711.82</v>
      </c>
      <c r="R214" s="111" t="s">
        <v>531</v>
      </c>
      <c r="S214" s="111">
        <v>3794711.82</v>
      </c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>
        <f t="shared" si="8"/>
        <v>36008.1</v>
      </c>
      <c r="AG214" s="9" t="s">
        <v>118</v>
      </c>
      <c r="AH214" s="9" t="s">
        <v>109</v>
      </c>
      <c r="AI214" s="9"/>
      <c r="AJ214" s="9"/>
      <c r="AK214" s="9"/>
      <c r="AL214" s="9"/>
      <c r="AM214" s="9"/>
      <c r="AN214" s="8" t="s">
        <v>199</v>
      </c>
      <c r="AO214" s="8"/>
      <c r="AP214" s="8"/>
    </row>
    <row r="215" spans="1:42" ht="40.5" customHeight="1">
      <c r="A215" s="18">
        <v>207</v>
      </c>
      <c r="B215" s="10" t="s">
        <v>148</v>
      </c>
      <c r="C215" s="25" t="s">
        <v>295</v>
      </c>
      <c r="D215" s="25">
        <v>200866517</v>
      </c>
      <c r="E215" s="97" t="s">
        <v>900</v>
      </c>
      <c r="F215" s="11" t="s">
        <v>77</v>
      </c>
      <c r="G215" s="98" t="s">
        <v>901</v>
      </c>
      <c r="H215" s="98" t="s">
        <v>902</v>
      </c>
      <c r="I215" s="99" t="s">
        <v>313</v>
      </c>
      <c r="J215" s="116">
        <v>5.383</v>
      </c>
      <c r="K215" s="89"/>
      <c r="L215" s="68"/>
      <c r="M215" s="68"/>
      <c r="N215" s="111">
        <v>30797.47</v>
      </c>
      <c r="O215" s="111" t="s">
        <v>531</v>
      </c>
      <c r="P215" s="111">
        <v>30797.47</v>
      </c>
      <c r="Q215" s="111">
        <v>3245590.08</v>
      </c>
      <c r="R215" s="111" t="s">
        <v>531</v>
      </c>
      <c r="S215" s="111">
        <v>3245590.08</v>
      </c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>
        <f t="shared" si="8"/>
        <v>30797.47</v>
      </c>
      <c r="AG215" s="9" t="s">
        <v>118</v>
      </c>
      <c r="AH215" s="9" t="s">
        <v>109</v>
      </c>
      <c r="AI215" s="9"/>
      <c r="AJ215" s="9"/>
      <c r="AK215" s="9"/>
      <c r="AL215" s="9"/>
      <c r="AM215" s="9"/>
      <c r="AN215" s="8" t="s">
        <v>199</v>
      </c>
      <c r="AO215" s="8"/>
      <c r="AP215" s="8"/>
    </row>
    <row r="216" spans="1:42" ht="40.5" customHeight="1">
      <c r="A216" s="18">
        <v>208</v>
      </c>
      <c r="B216" s="10" t="s">
        <v>148</v>
      </c>
      <c r="C216" s="25" t="s">
        <v>295</v>
      </c>
      <c r="D216" s="25" t="s">
        <v>942</v>
      </c>
      <c r="E216" s="73" t="s">
        <v>944</v>
      </c>
      <c r="F216" s="97" t="s">
        <v>951</v>
      </c>
      <c r="G216" s="98" t="s">
        <v>877</v>
      </c>
      <c r="H216" s="98" t="s">
        <v>947</v>
      </c>
      <c r="I216" s="99" t="s">
        <v>313</v>
      </c>
      <c r="J216" s="124">
        <v>7.5</v>
      </c>
      <c r="K216" s="89"/>
      <c r="L216" s="68"/>
      <c r="M216" s="68"/>
      <c r="N216" s="111">
        <v>816588.01</v>
      </c>
      <c r="O216" s="111" t="s">
        <v>531</v>
      </c>
      <c r="P216" s="111">
        <v>816588.01</v>
      </c>
      <c r="Q216" s="111">
        <v>85990757.4</v>
      </c>
      <c r="R216" s="111" t="s">
        <v>531</v>
      </c>
      <c r="S216" s="111">
        <v>85990757.4</v>
      </c>
      <c r="T216" s="68"/>
      <c r="U216" s="68"/>
      <c r="V216" s="68"/>
      <c r="W216" s="68">
        <v>0.82</v>
      </c>
      <c r="X216" s="68"/>
      <c r="Y216" s="68"/>
      <c r="Z216" s="68"/>
      <c r="AA216" s="68"/>
      <c r="AB216" s="68"/>
      <c r="AC216" s="68"/>
      <c r="AD216" s="68"/>
      <c r="AE216" s="68"/>
      <c r="AF216" s="68">
        <f t="shared" si="8"/>
        <v>816588.83</v>
      </c>
      <c r="AG216" s="9" t="s">
        <v>118</v>
      </c>
      <c r="AH216" s="9" t="s">
        <v>109</v>
      </c>
      <c r="AI216" s="9"/>
      <c r="AJ216" s="9"/>
      <c r="AK216" s="9"/>
      <c r="AL216" s="9"/>
      <c r="AM216" s="9"/>
      <c r="AN216" s="8" t="s">
        <v>199</v>
      </c>
      <c r="AO216" s="8"/>
      <c r="AP216" s="8"/>
    </row>
    <row r="217" spans="1:42" ht="40.5" customHeight="1">
      <c r="A217" s="18">
        <v>209</v>
      </c>
      <c r="B217" s="10" t="s">
        <v>148</v>
      </c>
      <c r="C217" s="25" t="s">
        <v>295</v>
      </c>
      <c r="D217" s="25" t="s">
        <v>943</v>
      </c>
      <c r="E217" s="73" t="s">
        <v>945</v>
      </c>
      <c r="F217" s="97" t="s">
        <v>829</v>
      </c>
      <c r="G217" s="98" t="s">
        <v>877</v>
      </c>
      <c r="H217" s="98" t="s">
        <v>948</v>
      </c>
      <c r="I217" s="99" t="s">
        <v>313</v>
      </c>
      <c r="J217" s="124">
        <v>10</v>
      </c>
      <c r="K217" s="89"/>
      <c r="L217" s="68"/>
      <c r="M217" s="68"/>
      <c r="N217" s="111">
        <v>425260.63</v>
      </c>
      <c r="O217" s="111" t="s">
        <v>531</v>
      </c>
      <c r="P217" s="111">
        <v>425260.63</v>
      </c>
      <c r="Q217" s="111">
        <v>44782048.19</v>
      </c>
      <c r="R217" s="111" t="s">
        <v>531</v>
      </c>
      <c r="S217" s="111">
        <v>44782048.19</v>
      </c>
      <c r="T217" s="68"/>
      <c r="U217" s="68"/>
      <c r="V217" s="68"/>
      <c r="W217" s="68">
        <v>0.43</v>
      </c>
      <c r="X217" s="68"/>
      <c r="Y217" s="68"/>
      <c r="Z217" s="68"/>
      <c r="AA217" s="68"/>
      <c r="AB217" s="68"/>
      <c r="AC217" s="68"/>
      <c r="AD217" s="68"/>
      <c r="AE217" s="68"/>
      <c r="AF217" s="68">
        <f t="shared" si="8"/>
        <v>425261.06</v>
      </c>
      <c r="AG217" s="9" t="s">
        <v>118</v>
      </c>
      <c r="AH217" s="9" t="s">
        <v>109</v>
      </c>
      <c r="AI217" s="9"/>
      <c r="AJ217" s="9"/>
      <c r="AK217" s="9"/>
      <c r="AL217" s="9"/>
      <c r="AM217" s="9"/>
      <c r="AN217" s="8" t="s">
        <v>199</v>
      </c>
      <c r="AO217" s="8"/>
      <c r="AP217" s="8"/>
    </row>
    <row r="218" spans="1:42" ht="40.5" customHeight="1">
      <c r="A218" s="18">
        <v>210</v>
      </c>
      <c r="B218" s="10" t="s">
        <v>148</v>
      </c>
      <c r="C218" s="25" t="s">
        <v>298</v>
      </c>
      <c r="D218" s="25">
        <v>200465039</v>
      </c>
      <c r="E218" s="73" t="s">
        <v>946</v>
      </c>
      <c r="F218" s="97" t="s">
        <v>952</v>
      </c>
      <c r="G218" s="98" t="s">
        <v>949</v>
      </c>
      <c r="H218" s="98" t="s">
        <v>950</v>
      </c>
      <c r="I218" s="99" t="s">
        <v>313</v>
      </c>
      <c r="J218" s="124">
        <v>4.5</v>
      </c>
      <c r="K218" s="89"/>
      <c r="L218" s="68"/>
      <c r="M218" s="68"/>
      <c r="N218" s="111">
        <v>107915.41</v>
      </c>
      <c r="O218" s="111" t="s">
        <v>531</v>
      </c>
      <c r="P218" s="111">
        <v>107915.41</v>
      </c>
      <c r="Q218" s="111">
        <v>11364026.41</v>
      </c>
      <c r="R218" s="111" t="s">
        <v>531</v>
      </c>
      <c r="S218" s="111">
        <v>11364026.41</v>
      </c>
      <c r="T218" s="68"/>
      <c r="U218" s="68"/>
      <c r="V218" s="68"/>
      <c r="W218" s="68">
        <v>0.11</v>
      </c>
      <c r="X218" s="68"/>
      <c r="Y218" s="68"/>
      <c r="Z218" s="68"/>
      <c r="AA218" s="68"/>
      <c r="AB218" s="68"/>
      <c r="AC218" s="68"/>
      <c r="AD218" s="68"/>
      <c r="AE218" s="68"/>
      <c r="AF218" s="68">
        <f t="shared" si="8"/>
        <v>107915.52</v>
      </c>
      <c r="AG218" s="9" t="s">
        <v>118</v>
      </c>
      <c r="AH218" s="9" t="s">
        <v>109</v>
      </c>
      <c r="AI218" s="9"/>
      <c r="AJ218" s="9"/>
      <c r="AK218" s="9"/>
      <c r="AL218" s="9"/>
      <c r="AM218" s="9"/>
      <c r="AN218" s="8" t="s">
        <v>199</v>
      </c>
      <c r="AO218" s="8"/>
      <c r="AP218" s="8"/>
    </row>
    <row r="219" spans="1:42" ht="40.5" customHeight="1">
      <c r="A219" s="18">
        <v>211</v>
      </c>
      <c r="B219" s="10" t="s">
        <v>147</v>
      </c>
      <c r="C219" s="11" t="s">
        <v>298</v>
      </c>
      <c r="D219" s="25" t="s">
        <v>440</v>
      </c>
      <c r="E219" s="10" t="s">
        <v>445</v>
      </c>
      <c r="F219" s="11" t="s">
        <v>76</v>
      </c>
      <c r="G219" s="42"/>
      <c r="H219" s="42"/>
      <c r="I219" s="59"/>
      <c r="J219" s="89"/>
      <c r="K219" s="89"/>
      <c r="L219" s="68">
        <v>750</v>
      </c>
      <c r="M219" s="68">
        <f t="shared" si="7"/>
        <v>7.109004739336493</v>
      </c>
      <c r="N219" s="119"/>
      <c r="O219" s="119"/>
      <c r="P219" s="119"/>
      <c r="Q219" s="119"/>
      <c r="R219" s="119"/>
      <c r="S219" s="119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>
        <f t="shared" si="8"/>
        <v>0</v>
      </c>
      <c r="AG219" s="9" t="s">
        <v>118</v>
      </c>
      <c r="AH219" s="9" t="s">
        <v>109</v>
      </c>
      <c r="AI219" s="9" t="s">
        <v>461</v>
      </c>
      <c r="AJ219" s="9" t="s">
        <v>453</v>
      </c>
      <c r="AK219" s="9"/>
      <c r="AL219" s="9" t="s">
        <v>337</v>
      </c>
      <c r="AM219" s="9" t="s">
        <v>423</v>
      </c>
      <c r="AN219" s="8" t="s">
        <v>199</v>
      </c>
      <c r="AO219" s="8"/>
      <c r="AP219" s="8"/>
    </row>
    <row r="220" spans="1:42" ht="40.5" customHeight="1">
      <c r="A220" s="18">
        <v>212</v>
      </c>
      <c r="B220" s="10" t="s">
        <v>147</v>
      </c>
      <c r="C220" s="11" t="s">
        <v>298</v>
      </c>
      <c r="D220" s="25" t="s">
        <v>441</v>
      </c>
      <c r="E220" s="10" t="s">
        <v>446</v>
      </c>
      <c r="F220" s="11" t="s">
        <v>76</v>
      </c>
      <c r="G220" s="42"/>
      <c r="H220" s="42"/>
      <c r="I220" s="59"/>
      <c r="J220" s="89"/>
      <c r="K220" s="89"/>
      <c r="L220" s="68">
        <v>600</v>
      </c>
      <c r="M220" s="68">
        <f t="shared" si="7"/>
        <v>5.687203791469194</v>
      </c>
      <c r="N220" s="119"/>
      <c r="O220" s="119"/>
      <c r="P220" s="119"/>
      <c r="Q220" s="119"/>
      <c r="R220" s="119"/>
      <c r="S220" s="119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>
        <f t="shared" si="8"/>
        <v>0</v>
      </c>
      <c r="AG220" s="9" t="s">
        <v>118</v>
      </c>
      <c r="AH220" s="9" t="s">
        <v>109</v>
      </c>
      <c r="AI220" s="9" t="s">
        <v>461</v>
      </c>
      <c r="AJ220" s="9" t="s">
        <v>453</v>
      </c>
      <c r="AK220" s="9"/>
      <c r="AL220" s="9" t="s">
        <v>337</v>
      </c>
      <c r="AM220" s="9" t="s">
        <v>423</v>
      </c>
      <c r="AN220" s="8" t="s">
        <v>199</v>
      </c>
      <c r="AO220" s="8"/>
      <c r="AP220" s="8"/>
    </row>
    <row r="221" spans="1:42" ht="42" customHeight="1">
      <c r="A221" s="18">
        <v>213</v>
      </c>
      <c r="B221" s="10" t="s">
        <v>147</v>
      </c>
      <c r="C221" s="11" t="s">
        <v>298</v>
      </c>
      <c r="D221" s="25" t="s">
        <v>442</v>
      </c>
      <c r="E221" s="10" t="s">
        <v>447</v>
      </c>
      <c r="F221" s="11" t="s">
        <v>76</v>
      </c>
      <c r="G221" s="42"/>
      <c r="H221" s="42"/>
      <c r="I221" s="59"/>
      <c r="J221" s="89"/>
      <c r="K221" s="89"/>
      <c r="L221" s="68">
        <v>700</v>
      </c>
      <c r="M221" s="68">
        <f t="shared" si="7"/>
        <v>6.6350710900473935</v>
      </c>
      <c r="N221" s="119"/>
      <c r="O221" s="119"/>
      <c r="P221" s="119"/>
      <c r="Q221" s="119"/>
      <c r="R221" s="119"/>
      <c r="S221" s="119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>
        <f t="shared" si="8"/>
        <v>0</v>
      </c>
      <c r="AG221" s="9" t="s">
        <v>118</v>
      </c>
      <c r="AH221" s="9" t="s">
        <v>109</v>
      </c>
      <c r="AI221" s="9" t="s">
        <v>461</v>
      </c>
      <c r="AJ221" s="9" t="s">
        <v>453</v>
      </c>
      <c r="AK221" s="9"/>
      <c r="AL221" s="9" t="s">
        <v>337</v>
      </c>
      <c r="AM221" s="9" t="s">
        <v>423</v>
      </c>
      <c r="AN221" s="8" t="s">
        <v>199</v>
      </c>
      <c r="AO221" s="8"/>
      <c r="AP221" s="8"/>
    </row>
    <row r="222" spans="1:42" ht="42" customHeight="1">
      <c r="A222" s="18">
        <v>214</v>
      </c>
      <c r="B222" s="10" t="s">
        <v>147</v>
      </c>
      <c r="C222" s="11" t="s">
        <v>298</v>
      </c>
      <c r="D222" s="25" t="s">
        <v>443</v>
      </c>
      <c r="E222" s="10" t="s">
        <v>448</v>
      </c>
      <c r="F222" s="11" t="s">
        <v>76</v>
      </c>
      <c r="G222" s="42"/>
      <c r="H222" s="42"/>
      <c r="I222" s="59"/>
      <c r="J222" s="89"/>
      <c r="K222" s="89"/>
      <c r="L222" s="68">
        <v>800</v>
      </c>
      <c r="M222" s="68">
        <f t="shared" si="7"/>
        <v>7.5829383886255926</v>
      </c>
      <c r="N222" s="119"/>
      <c r="O222" s="119"/>
      <c r="P222" s="119"/>
      <c r="Q222" s="119"/>
      <c r="R222" s="119"/>
      <c r="S222" s="119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>
        <f t="shared" si="8"/>
        <v>0</v>
      </c>
      <c r="AG222" s="9" t="s">
        <v>118</v>
      </c>
      <c r="AH222" s="9" t="s">
        <v>109</v>
      </c>
      <c r="AI222" s="9" t="s">
        <v>461</v>
      </c>
      <c r="AJ222" s="9" t="s">
        <v>453</v>
      </c>
      <c r="AK222" s="9"/>
      <c r="AL222" s="9" t="s">
        <v>337</v>
      </c>
      <c r="AM222" s="9" t="s">
        <v>423</v>
      </c>
      <c r="AN222" s="8" t="s">
        <v>199</v>
      </c>
      <c r="AO222" s="8"/>
      <c r="AP222" s="8"/>
    </row>
    <row r="223" spans="1:42" ht="42" customHeight="1">
      <c r="A223" s="18">
        <v>215</v>
      </c>
      <c r="B223" s="10" t="s">
        <v>147</v>
      </c>
      <c r="C223" s="11" t="s">
        <v>298</v>
      </c>
      <c r="D223" s="25" t="s">
        <v>210</v>
      </c>
      <c r="E223" s="11" t="s">
        <v>208</v>
      </c>
      <c r="F223" s="11" t="s">
        <v>76</v>
      </c>
      <c r="G223" s="42"/>
      <c r="H223" s="42"/>
      <c r="I223" s="59"/>
      <c r="J223" s="89"/>
      <c r="K223" s="89"/>
      <c r="L223" s="68">
        <v>1500</v>
      </c>
      <c r="M223" s="68">
        <f t="shared" si="7"/>
        <v>14.218009478672986</v>
      </c>
      <c r="N223" s="119"/>
      <c r="O223" s="119"/>
      <c r="P223" s="119"/>
      <c r="Q223" s="119"/>
      <c r="R223" s="119"/>
      <c r="S223" s="119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>
        <f t="shared" si="8"/>
        <v>0</v>
      </c>
      <c r="AG223" s="9" t="s">
        <v>118</v>
      </c>
      <c r="AH223" s="9" t="s">
        <v>109</v>
      </c>
      <c r="AI223" s="9" t="s">
        <v>461</v>
      </c>
      <c r="AJ223" s="9" t="s">
        <v>453</v>
      </c>
      <c r="AK223" s="9"/>
      <c r="AL223" s="9" t="s">
        <v>337</v>
      </c>
      <c r="AM223" s="9" t="s">
        <v>423</v>
      </c>
      <c r="AN223" s="8" t="s">
        <v>199</v>
      </c>
      <c r="AO223" s="8"/>
      <c r="AP223" s="8"/>
    </row>
    <row r="224" spans="1:42" ht="42" customHeight="1">
      <c r="A224" s="18">
        <v>216</v>
      </c>
      <c r="B224" s="10" t="s">
        <v>147</v>
      </c>
      <c r="C224" s="11" t="s">
        <v>298</v>
      </c>
      <c r="D224" s="25" t="s">
        <v>256</v>
      </c>
      <c r="E224" s="11" t="s">
        <v>257</v>
      </c>
      <c r="F224" s="11" t="s">
        <v>76</v>
      </c>
      <c r="G224" s="42"/>
      <c r="H224" s="42"/>
      <c r="I224" s="59"/>
      <c r="J224" s="89"/>
      <c r="K224" s="89"/>
      <c r="L224" s="68">
        <v>100</v>
      </c>
      <c r="M224" s="68">
        <f t="shared" si="7"/>
        <v>0.9478672985781991</v>
      </c>
      <c r="N224" s="119"/>
      <c r="O224" s="119"/>
      <c r="P224" s="119"/>
      <c r="Q224" s="119"/>
      <c r="R224" s="119"/>
      <c r="S224" s="119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>
        <f t="shared" si="8"/>
        <v>0</v>
      </c>
      <c r="AG224" s="9" t="s">
        <v>118</v>
      </c>
      <c r="AH224" s="9" t="s">
        <v>109</v>
      </c>
      <c r="AI224" s="9" t="s">
        <v>461</v>
      </c>
      <c r="AJ224" s="9" t="s">
        <v>453</v>
      </c>
      <c r="AK224" s="9"/>
      <c r="AL224" s="9" t="s">
        <v>337</v>
      </c>
      <c r="AM224" s="9" t="s">
        <v>423</v>
      </c>
      <c r="AN224" s="8" t="s">
        <v>199</v>
      </c>
      <c r="AO224" s="8"/>
      <c r="AP224" s="8"/>
    </row>
    <row r="225" spans="1:42" ht="42" customHeight="1">
      <c r="A225" s="18">
        <v>217</v>
      </c>
      <c r="B225" s="10" t="s">
        <v>147</v>
      </c>
      <c r="C225" s="11" t="s">
        <v>298</v>
      </c>
      <c r="D225" s="25" t="s">
        <v>728</v>
      </c>
      <c r="E225" s="11" t="s">
        <v>185</v>
      </c>
      <c r="F225" s="11" t="s">
        <v>76</v>
      </c>
      <c r="G225" s="44" t="s">
        <v>732</v>
      </c>
      <c r="H225" s="44" t="s">
        <v>731</v>
      </c>
      <c r="I225" s="59"/>
      <c r="J225" s="89"/>
      <c r="K225" s="89"/>
      <c r="L225" s="92" t="s">
        <v>729</v>
      </c>
      <c r="M225" s="92" t="s">
        <v>730</v>
      </c>
      <c r="N225" s="111">
        <v>353418.04</v>
      </c>
      <c r="O225" s="111" t="s">
        <v>531</v>
      </c>
      <c r="P225" s="111">
        <v>353418.04</v>
      </c>
      <c r="Q225" s="111">
        <v>38204505.83</v>
      </c>
      <c r="R225" s="111" t="s">
        <v>531</v>
      </c>
      <c r="S225" s="111">
        <v>38204505.83</v>
      </c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>
        <f t="shared" si="8"/>
        <v>353418.04</v>
      </c>
      <c r="AG225" s="9" t="s">
        <v>118</v>
      </c>
      <c r="AH225" s="9" t="s">
        <v>109</v>
      </c>
      <c r="AI225" s="9"/>
      <c r="AJ225" s="9"/>
      <c r="AK225" s="9"/>
      <c r="AL225" s="9"/>
      <c r="AM225" s="9"/>
      <c r="AN225" s="8" t="s">
        <v>199</v>
      </c>
      <c r="AO225" s="8"/>
      <c r="AP225" s="8"/>
    </row>
    <row r="226" spans="1:42" ht="42" customHeight="1">
      <c r="A226" s="18">
        <v>218</v>
      </c>
      <c r="B226" s="10" t="s">
        <v>147</v>
      </c>
      <c r="C226" s="11" t="s">
        <v>295</v>
      </c>
      <c r="D226" s="25"/>
      <c r="E226" s="11" t="s">
        <v>686</v>
      </c>
      <c r="F226" s="11" t="s">
        <v>76</v>
      </c>
      <c r="G226" s="42"/>
      <c r="H226" s="42"/>
      <c r="I226" s="59"/>
      <c r="J226" s="89"/>
      <c r="K226" s="89"/>
      <c r="L226" s="68">
        <v>35.393</v>
      </c>
      <c r="M226" s="68">
        <f t="shared" si="7"/>
        <v>0.335478672985782</v>
      </c>
      <c r="N226" s="119"/>
      <c r="O226" s="119"/>
      <c r="P226" s="119"/>
      <c r="Q226" s="119"/>
      <c r="R226" s="119"/>
      <c r="S226" s="119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>
        <f t="shared" si="8"/>
        <v>0</v>
      </c>
      <c r="AG226" s="9" t="s">
        <v>118</v>
      </c>
      <c r="AH226" s="9" t="s">
        <v>109</v>
      </c>
      <c r="AI226" s="9" t="s">
        <v>461</v>
      </c>
      <c r="AJ226" s="9" t="s">
        <v>453</v>
      </c>
      <c r="AK226" s="9"/>
      <c r="AL226" s="9" t="s">
        <v>337</v>
      </c>
      <c r="AM226" s="9" t="s">
        <v>423</v>
      </c>
      <c r="AN226" s="8" t="s">
        <v>199</v>
      </c>
      <c r="AO226" s="8"/>
      <c r="AP226" s="8"/>
    </row>
    <row r="227" spans="1:42" ht="42" customHeight="1">
      <c r="A227" s="18">
        <v>219</v>
      </c>
      <c r="B227" s="10" t="s">
        <v>149</v>
      </c>
      <c r="C227" s="11" t="s">
        <v>298</v>
      </c>
      <c r="D227" s="39" t="s">
        <v>150</v>
      </c>
      <c r="E227" s="8" t="s">
        <v>278</v>
      </c>
      <c r="F227" s="8" t="s">
        <v>317</v>
      </c>
      <c r="G227" s="44" t="s">
        <v>91</v>
      </c>
      <c r="H227" s="44" t="s">
        <v>641</v>
      </c>
      <c r="I227" s="14" t="s">
        <v>313</v>
      </c>
      <c r="J227" s="15">
        <v>40</v>
      </c>
      <c r="K227" s="15">
        <v>44.73</v>
      </c>
      <c r="L227" s="68">
        <v>1206.92</v>
      </c>
      <c r="M227" s="68">
        <f t="shared" si="7"/>
        <v>11.440000000000001</v>
      </c>
      <c r="N227" s="119"/>
      <c r="O227" s="119"/>
      <c r="P227" s="119"/>
      <c r="Q227" s="119"/>
      <c r="R227" s="119"/>
      <c r="S227" s="119"/>
      <c r="T227" s="68"/>
      <c r="U227" s="68"/>
      <c r="V227" s="68"/>
      <c r="W227" s="68">
        <v>0</v>
      </c>
      <c r="X227" s="68"/>
      <c r="Y227" s="68"/>
      <c r="Z227" s="68"/>
      <c r="AA227" s="68">
        <v>0</v>
      </c>
      <c r="AB227" s="68"/>
      <c r="AC227" s="68"/>
      <c r="AD227" s="68"/>
      <c r="AE227" s="68">
        <v>11.89</v>
      </c>
      <c r="AF227" s="68">
        <f t="shared" si="8"/>
        <v>11.89</v>
      </c>
      <c r="AG227" s="14" t="s">
        <v>118</v>
      </c>
      <c r="AH227" s="9" t="s">
        <v>109</v>
      </c>
      <c r="AI227" s="9" t="s">
        <v>467</v>
      </c>
      <c r="AJ227" s="9" t="s">
        <v>453</v>
      </c>
      <c r="AK227" s="9" t="s">
        <v>236</v>
      </c>
      <c r="AL227" s="9" t="s">
        <v>337</v>
      </c>
      <c r="AM227" s="9" t="s">
        <v>423</v>
      </c>
      <c r="AN227" s="8" t="s">
        <v>199</v>
      </c>
      <c r="AO227" s="8"/>
      <c r="AP227" s="8"/>
    </row>
    <row r="228" spans="1:42" ht="42" customHeight="1">
      <c r="A228" s="18">
        <v>220</v>
      </c>
      <c r="B228" s="10" t="s">
        <v>154</v>
      </c>
      <c r="C228" s="11" t="s">
        <v>295</v>
      </c>
      <c r="D228" s="25" t="s">
        <v>391</v>
      </c>
      <c r="E228" s="11" t="s">
        <v>286</v>
      </c>
      <c r="F228" s="11" t="s">
        <v>123</v>
      </c>
      <c r="G228" s="44" t="s">
        <v>103</v>
      </c>
      <c r="H228" s="44" t="s">
        <v>104</v>
      </c>
      <c r="I228" s="9" t="s">
        <v>309</v>
      </c>
      <c r="J228" s="13">
        <v>25</v>
      </c>
      <c r="K228" s="13">
        <v>3.18</v>
      </c>
      <c r="L228" s="68">
        <v>18.296</v>
      </c>
      <c r="M228" s="68">
        <f t="shared" si="7"/>
        <v>0.1734218009478673</v>
      </c>
      <c r="N228" s="119"/>
      <c r="O228" s="119"/>
      <c r="P228" s="119"/>
      <c r="Q228" s="119"/>
      <c r="R228" s="119"/>
      <c r="S228" s="119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>
        <f t="shared" si="8"/>
        <v>0</v>
      </c>
      <c r="AG228" s="9" t="s">
        <v>118</v>
      </c>
      <c r="AH228" s="9" t="s">
        <v>109</v>
      </c>
      <c r="AI228" s="9" t="s">
        <v>461</v>
      </c>
      <c r="AJ228" s="9" t="s">
        <v>452</v>
      </c>
      <c r="AK228" s="9" t="s">
        <v>236</v>
      </c>
      <c r="AL228" s="9" t="s">
        <v>337</v>
      </c>
      <c r="AM228" s="9" t="s">
        <v>423</v>
      </c>
      <c r="AN228" s="8" t="s">
        <v>199</v>
      </c>
      <c r="AO228" s="8" t="s">
        <v>7</v>
      </c>
      <c r="AP228" s="8"/>
    </row>
    <row r="229" spans="1:42" ht="42" customHeight="1">
      <c r="A229" s="18">
        <v>221</v>
      </c>
      <c r="B229" s="10" t="s">
        <v>304</v>
      </c>
      <c r="C229" s="11" t="s">
        <v>295</v>
      </c>
      <c r="D229" s="25">
        <v>203029</v>
      </c>
      <c r="E229" s="10" t="s">
        <v>280</v>
      </c>
      <c r="F229" s="11" t="s">
        <v>350</v>
      </c>
      <c r="G229" s="44" t="s">
        <v>169</v>
      </c>
      <c r="H229" s="44" t="s">
        <v>222</v>
      </c>
      <c r="I229" s="9" t="s">
        <v>306</v>
      </c>
      <c r="J229" s="16">
        <v>279</v>
      </c>
      <c r="K229" s="16">
        <v>376.29</v>
      </c>
      <c r="L229" s="68">
        <v>1246.88</v>
      </c>
      <c r="M229" s="68">
        <f t="shared" si="7"/>
        <v>11.81876777251185</v>
      </c>
      <c r="N229" s="111">
        <v>10341599.98</v>
      </c>
      <c r="O229" s="111" t="s">
        <v>531</v>
      </c>
      <c r="P229" s="111">
        <v>10341599.98</v>
      </c>
      <c r="Q229" s="111">
        <v>1090459200</v>
      </c>
      <c r="R229" s="111" t="s">
        <v>531</v>
      </c>
      <c r="S229" s="111">
        <v>1090459200</v>
      </c>
      <c r="T229" s="68">
        <v>0</v>
      </c>
      <c r="U229" s="68">
        <v>1.32</v>
      </c>
      <c r="V229" s="68">
        <v>2.48</v>
      </c>
      <c r="W229" s="68">
        <v>4.67</v>
      </c>
      <c r="X229" s="68">
        <v>6.6</v>
      </c>
      <c r="Y229" s="68"/>
      <c r="Z229" s="68"/>
      <c r="AA229" s="68">
        <v>6.67</v>
      </c>
      <c r="AB229" s="68"/>
      <c r="AC229" s="68"/>
      <c r="AD229" s="68"/>
      <c r="AE229" s="68">
        <v>0</v>
      </c>
      <c r="AF229" s="68">
        <f t="shared" si="8"/>
        <v>10341611.32</v>
      </c>
      <c r="AG229" s="14" t="s">
        <v>161</v>
      </c>
      <c r="AH229" s="9" t="s">
        <v>80</v>
      </c>
      <c r="AI229" s="9" t="s">
        <v>467</v>
      </c>
      <c r="AJ229" s="9" t="s">
        <v>453</v>
      </c>
      <c r="AK229" s="9" t="s">
        <v>236</v>
      </c>
      <c r="AL229" s="9" t="s">
        <v>337</v>
      </c>
      <c r="AM229" s="9" t="s">
        <v>423</v>
      </c>
      <c r="AN229" s="8" t="s">
        <v>199</v>
      </c>
      <c r="AO229" s="8" t="s">
        <v>627</v>
      </c>
      <c r="AP229" s="8"/>
    </row>
    <row r="230" spans="1:42" ht="42" customHeight="1">
      <c r="A230" s="18">
        <v>222</v>
      </c>
      <c r="B230" s="10" t="s">
        <v>304</v>
      </c>
      <c r="C230" s="11" t="s">
        <v>295</v>
      </c>
      <c r="D230" s="25" t="s">
        <v>407</v>
      </c>
      <c r="E230" s="51" t="s">
        <v>408</v>
      </c>
      <c r="F230" s="11" t="s">
        <v>307</v>
      </c>
      <c r="G230" s="49" t="s">
        <v>409</v>
      </c>
      <c r="H230" s="49" t="s">
        <v>383</v>
      </c>
      <c r="I230" s="9" t="s">
        <v>306</v>
      </c>
      <c r="J230" s="48">
        <v>340</v>
      </c>
      <c r="K230" s="16">
        <v>458.56</v>
      </c>
      <c r="L230" s="68">
        <v>569.7</v>
      </c>
      <c r="M230" s="68">
        <f t="shared" si="7"/>
        <v>5.4</v>
      </c>
      <c r="N230" s="119"/>
      <c r="O230" s="119"/>
      <c r="P230" s="119"/>
      <c r="Q230" s="119"/>
      <c r="R230" s="119"/>
      <c r="S230" s="119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>
        <f t="shared" si="8"/>
        <v>0</v>
      </c>
      <c r="AG230" s="14" t="s">
        <v>161</v>
      </c>
      <c r="AH230" s="9" t="s">
        <v>80</v>
      </c>
      <c r="AI230" s="9" t="s">
        <v>467</v>
      </c>
      <c r="AJ230" s="9" t="s">
        <v>452</v>
      </c>
      <c r="AK230" s="9" t="s">
        <v>236</v>
      </c>
      <c r="AL230" s="9" t="s">
        <v>337</v>
      </c>
      <c r="AM230" s="9" t="s">
        <v>423</v>
      </c>
      <c r="AN230" s="8" t="s">
        <v>199</v>
      </c>
      <c r="AO230" s="8"/>
      <c r="AP230" s="8"/>
    </row>
    <row r="231" spans="1:42" ht="42" customHeight="1">
      <c r="A231" s="18">
        <v>223</v>
      </c>
      <c r="B231" s="10" t="s">
        <v>304</v>
      </c>
      <c r="C231" s="11" t="s">
        <v>295</v>
      </c>
      <c r="D231" s="25" t="s">
        <v>384</v>
      </c>
      <c r="E231" s="11" t="s">
        <v>181</v>
      </c>
      <c r="F231" s="11" t="s">
        <v>389</v>
      </c>
      <c r="G231" s="44" t="s">
        <v>158</v>
      </c>
      <c r="H231" s="44" t="s">
        <v>385</v>
      </c>
      <c r="I231" s="9" t="s">
        <v>306</v>
      </c>
      <c r="J231" s="16">
        <v>9</v>
      </c>
      <c r="K231" s="16">
        <v>12.14</v>
      </c>
      <c r="L231" s="68">
        <v>648.825</v>
      </c>
      <c r="M231" s="68">
        <f t="shared" si="7"/>
        <v>6.15</v>
      </c>
      <c r="N231" s="119"/>
      <c r="O231" s="119"/>
      <c r="P231" s="119"/>
      <c r="Q231" s="119"/>
      <c r="R231" s="119"/>
      <c r="S231" s="119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>
        <f t="shared" si="8"/>
        <v>0</v>
      </c>
      <c r="AG231" s="9" t="s">
        <v>161</v>
      </c>
      <c r="AH231" s="9" t="s">
        <v>80</v>
      </c>
      <c r="AI231" s="9" t="s">
        <v>467</v>
      </c>
      <c r="AJ231" s="9" t="s">
        <v>451</v>
      </c>
      <c r="AK231" s="9" t="s">
        <v>237</v>
      </c>
      <c r="AL231" s="9" t="s">
        <v>337</v>
      </c>
      <c r="AM231" s="9" t="s">
        <v>423</v>
      </c>
      <c r="AN231" s="8" t="s">
        <v>199</v>
      </c>
      <c r="AO231" s="8"/>
      <c r="AP231" s="8"/>
    </row>
    <row r="232" spans="1:42" ht="42" customHeight="1">
      <c r="A232" s="18">
        <v>224</v>
      </c>
      <c r="B232" s="10" t="s">
        <v>304</v>
      </c>
      <c r="C232" s="11" t="s">
        <v>295</v>
      </c>
      <c r="D232" s="35" t="s">
        <v>412</v>
      </c>
      <c r="E232" s="11" t="s">
        <v>392</v>
      </c>
      <c r="F232" s="11" t="s">
        <v>389</v>
      </c>
      <c r="G232" s="44" t="s">
        <v>342</v>
      </c>
      <c r="H232" s="44" t="s">
        <v>343</v>
      </c>
      <c r="I232" s="9" t="s">
        <v>306</v>
      </c>
      <c r="J232" s="19">
        <v>203.5</v>
      </c>
      <c r="K232" s="19">
        <v>274.46</v>
      </c>
      <c r="L232" s="68">
        <v>2984.595</v>
      </c>
      <c r="M232" s="68">
        <f t="shared" si="7"/>
        <v>28.29</v>
      </c>
      <c r="N232" s="111">
        <v>26011010.39</v>
      </c>
      <c r="O232" s="111" t="s">
        <v>531</v>
      </c>
      <c r="P232" s="111">
        <v>26011010.39</v>
      </c>
      <c r="Q232" s="111">
        <v>2742677954</v>
      </c>
      <c r="R232" s="111" t="s">
        <v>531</v>
      </c>
      <c r="S232" s="111">
        <v>2742677954</v>
      </c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>
        <f t="shared" si="8"/>
        <v>26011010.39</v>
      </c>
      <c r="AG232" s="14" t="s">
        <v>161</v>
      </c>
      <c r="AH232" s="9" t="s">
        <v>80</v>
      </c>
      <c r="AI232" s="9" t="s">
        <v>467</v>
      </c>
      <c r="AJ232" s="9" t="s">
        <v>451</v>
      </c>
      <c r="AK232" s="9" t="s">
        <v>237</v>
      </c>
      <c r="AL232" s="9" t="s">
        <v>337</v>
      </c>
      <c r="AM232" s="9" t="s">
        <v>423</v>
      </c>
      <c r="AN232" s="8" t="s">
        <v>199</v>
      </c>
      <c r="AO232" s="8"/>
      <c r="AP232" s="8"/>
    </row>
    <row r="233" spans="1:42" ht="42" customHeight="1">
      <c r="A233" s="18">
        <v>225</v>
      </c>
      <c r="B233" s="10" t="s">
        <v>304</v>
      </c>
      <c r="C233" s="11" t="s">
        <v>295</v>
      </c>
      <c r="D233" s="35" t="s">
        <v>507</v>
      </c>
      <c r="E233" s="11" t="s">
        <v>504</v>
      </c>
      <c r="F233" s="11" t="s">
        <v>305</v>
      </c>
      <c r="G233" s="44" t="s">
        <v>505</v>
      </c>
      <c r="H233" s="44" t="s">
        <v>506</v>
      </c>
      <c r="I233" s="9" t="s">
        <v>306</v>
      </c>
      <c r="J233" s="19">
        <v>350.3</v>
      </c>
      <c r="K233" s="19">
        <v>472.45</v>
      </c>
      <c r="L233" s="68">
        <v>5943.87</v>
      </c>
      <c r="M233" s="68">
        <f t="shared" si="7"/>
        <v>56.339999999999996</v>
      </c>
      <c r="N233" s="111">
        <v>39918325.06</v>
      </c>
      <c r="O233" s="111" t="s">
        <v>531</v>
      </c>
      <c r="P233" s="111">
        <v>39918325.06</v>
      </c>
      <c r="Q233" s="111">
        <v>4215931500</v>
      </c>
      <c r="R233" s="111" t="s">
        <v>531</v>
      </c>
      <c r="S233" s="111">
        <v>4215931500</v>
      </c>
      <c r="T233" s="68">
        <v>0</v>
      </c>
      <c r="U233" s="68">
        <v>7.92</v>
      </c>
      <c r="V233" s="68">
        <v>4.46</v>
      </c>
      <c r="W233" s="68">
        <v>15.16</v>
      </c>
      <c r="X233" s="68"/>
      <c r="Y233" s="68"/>
      <c r="Z233" s="68"/>
      <c r="AA233" s="68">
        <v>0</v>
      </c>
      <c r="AB233" s="68"/>
      <c r="AC233" s="68"/>
      <c r="AD233" s="68"/>
      <c r="AE233" s="68">
        <v>0</v>
      </c>
      <c r="AF233" s="68">
        <f t="shared" si="8"/>
        <v>39918340.22</v>
      </c>
      <c r="AG233" s="14" t="s">
        <v>161</v>
      </c>
      <c r="AH233" s="9" t="s">
        <v>80</v>
      </c>
      <c r="AI233" s="9" t="s">
        <v>467</v>
      </c>
      <c r="AJ233" s="9" t="s">
        <v>451</v>
      </c>
      <c r="AK233" s="9"/>
      <c r="AL233" s="9" t="s">
        <v>337</v>
      </c>
      <c r="AM233" s="9" t="s">
        <v>423</v>
      </c>
      <c r="AN233" s="8" t="s">
        <v>199</v>
      </c>
      <c r="AO233" s="8"/>
      <c r="AP233" s="8"/>
    </row>
    <row r="234" spans="1:42" ht="42" customHeight="1">
      <c r="A234" s="18">
        <v>226</v>
      </c>
      <c r="B234" s="10" t="s">
        <v>304</v>
      </c>
      <c r="C234" s="11" t="s">
        <v>295</v>
      </c>
      <c r="D234" s="35" t="s">
        <v>542</v>
      </c>
      <c r="E234" s="55" t="s">
        <v>543</v>
      </c>
      <c r="F234" s="11" t="s">
        <v>305</v>
      </c>
      <c r="G234" s="44" t="s">
        <v>544</v>
      </c>
      <c r="H234" s="44" t="s">
        <v>250</v>
      </c>
      <c r="I234" s="9" t="s">
        <v>306</v>
      </c>
      <c r="J234" s="19">
        <v>38.4</v>
      </c>
      <c r="K234" s="19">
        <v>47.24</v>
      </c>
      <c r="L234" s="68">
        <v>639.33</v>
      </c>
      <c r="M234" s="68">
        <f t="shared" si="7"/>
        <v>6.0600000000000005</v>
      </c>
      <c r="N234" s="111">
        <v>3268400.53</v>
      </c>
      <c r="O234" s="111" t="s">
        <v>531</v>
      </c>
      <c r="P234" s="111">
        <v>3268400.53</v>
      </c>
      <c r="Q234" s="111">
        <v>344993213</v>
      </c>
      <c r="R234" s="111" t="s">
        <v>531</v>
      </c>
      <c r="S234" s="111">
        <v>344993213</v>
      </c>
      <c r="T234" s="68"/>
      <c r="U234" s="68"/>
      <c r="V234" s="68">
        <v>4.36</v>
      </c>
      <c r="W234" s="68">
        <v>4.4</v>
      </c>
      <c r="X234" s="68"/>
      <c r="Y234" s="68"/>
      <c r="Z234" s="68"/>
      <c r="AA234" s="68">
        <v>0</v>
      </c>
      <c r="AB234" s="68"/>
      <c r="AC234" s="68"/>
      <c r="AD234" s="68"/>
      <c r="AE234" s="68">
        <v>0</v>
      </c>
      <c r="AF234" s="68">
        <f t="shared" si="8"/>
        <v>3268404.9299999997</v>
      </c>
      <c r="AG234" s="14" t="s">
        <v>161</v>
      </c>
      <c r="AH234" s="9" t="s">
        <v>80</v>
      </c>
      <c r="AI234" s="9" t="s">
        <v>467</v>
      </c>
      <c r="AJ234" s="9" t="s">
        <v>451</v>
      </c>
      <c r="AK234" s="9"/>
      <c r="AL234" s="9" t="s">
        <v>337</v>
      </c>
      <c r="AM234" s="9" t="s">
        <v>423</v>
      </c>
      <c r="AN234" s="8" t="s">
        <v>199</v>
      </c>
      <c r="AO234" s="8"/>
      <c r="AP234" s="8"/>
    </row>
    <row r="235" spans="1:42" ht="42" customHeight="1">
      <c r="A235" s="18">
        <v>227</v>
      </c>
      <c r="B235" s="10" t="s">
        <v>304</v>
      </c>
      <c r="C235" s="11" t="s">
        <v>295</v>
      </c>
      <c r="D235" s="35">
        <v>202488</v>
      </c>
      <c r="E235" s="55" t="s">
        <v>769</v>
      </c>
      <c r="F235" s="11" t="s">
        <v>809</v>
      </c>
      <c r="G235" s="98" t="s">
        <v>852</v>
      </c>
      <c r="H235" s="99" t="s">
        <v>853</v>
      </c>
      <c r="I235" s="99" t="s">
        <v>854</v>
      </c>
      <c r="J235" s="109">
        <v>130</v>
      </c>
      <c r="K235" s="19"/>
      <c r="L235" s="68"/>
      <c r="M235" s="68"/>
      <c r="N235" s="111">
        <v>2208793.83</v>
      </c>
      <c r="O235" s="111">
        <v>7696289.67</v>
      </c>
      <c r="P235" s="111">
        <v>9905083.5</v>
      </c>
      <c r="Q235" s="111">
        <v>232298746.38</v>
      </c>
      <c r="R235" s="111">
        <v>806586205</v>
      </c>
      <c r="S235" s="111">
        <v>1038884951.38</v>
      </c>
      <c r="T235" s="68"/>
      <c r="U235" s="68">
        <v>7.65</v>
      </c>
      <c r="V235" s="68">
        <v>11.22</v>
      </c>
      <c r="W235" s="68">
        <v>18.32</v>
      </c>
      <c r="X235" s="68"/>
      <c r="Y235" s="68"/>
      <c r="Z235" s="68"/>
      <c r="AA235" s="68">
        <v>0</v>
      </c>
      <c r="AB235" s="68"/>
      <c r="AC235" s="68"/>
      <c r="AD235" s="68"/>
      <c r="AE235" s="68">
        <v>0</v>
      </c>
      <c r="AF235" s="68">
        <f t="shared" si="8"/>
        <v>2208812.15</v>
      </c>
      <c r="AG235" s="14" t="s">
        <v>161</v>
      </c>
      <c r="AH235" s="9" t="s">
        <v>80</v>
      </c>
      <c r="AI235" s="9"/>
      <c r="AJ235" s="9"/>
      <c r="AK235" s="9"/>
      <c r="AL235" s="9"/>
      <c r="AM235" s="9"/>
      <c r="AN235" s="8" t="s">
        <v>199</v>
      </c>
      <c r="AO235" s="8"/>
      <c r="AP235" s="8"/>
    </row>
    <row r="236" spans="1:42" ht="42" customHeight="1">
      <c r="A236" s="18">
        <v>228</v>
      </c>
      <c r="B236" s="10" t="s">
        <v>311</v>
      </c>
      <c r="C236" s="11" t="s">
        <v>295</v>
      </c>
      <c r="D236" s="25" t="s">
        <v>349</v>
      </c>
      <c r="E236" s="11" t="s">
        <v>171</v>
      </c>
      <c r="F236" s="11" t="s">
        <v>102</v>
      </c>
      <c r="G236" s="44" t="s">
        <v>139</v>
      </c>
      <c r="H236" s="44" t="s">
        <v>271</v>
      </c>
      <c r="I236" s="9" t="s">
        <v>297</v>
      </c>
      <c r="J236" s="13">
        <v>23.1</v>
      </c>
      <c r="K236" s="13">
        <v>23.1</v>
      </c>
      <c r="L236" s="68">
        <v>616.331</v>
      </c>
      <c r="M236" s="68">
        <f t="shared" si="7"/>
        <v>5.8420000000000005</v>
      </c>
      <c r="N236" s="119"/>
      <c r="O236" s="119"/>
      <c r="P236" s="119"/>
      <c r="Q236" s="119"/>
      <c r="R236" s="119"/>
      <c r="S236" s="119"/>
      <c r="T236" s="68">
        <v>0.43</v>
      </c>
      <c r="U236" s="68">
        <v>0.43</v>
      </c>
      <c r="V236" s="68">
        <v>0.43</v>
      </c>
      <c r="W236" s="68"/>
      <c r="X236" s="68">
        <v>0.59</v>
      </c>
      <c r="Y236" s="68">
        <v>0.59</v>
      </c>
      <c r="Z236" s="68">
        <v>0.59</v>
      </c>
      <c r="AA236" s="68"/>
      <c r="AB236" s="68">
        <v>0.404</v>
      </c>
      <c r="AC236" s="68">
        <v>0.404</v>
      </c>
      <c r="AD236" s="68">
        <v>0.404</v>
      </c>
      <c r="AE236" s="68"/>
      <c r="AF236" s="68">
        <f t="shared" si="8"/>
        <v>0</v>
      </c>
      <c r="AG236" s="9" t="s">
        <v>81</v>
      </c>
      <c r="AH236" s="9" t="s">
        <v>109</v>
      </c>
      <c r="AI236" s="9" t="s">
        <v>461</v>
      </c>
      <c r="AJ236" s="9" t="s">
        <v>452</v>
      </c>
      <c r="AK236" s="9" t="s">
        <v>236</v>
      </c>
      <c r="AL236" s="9" t="s">
        <v>337</v>
      </c>
      <c r="AM236" s="9" t="s">
        <v>423</v>
      </c>
      <c r="AN236" s="8" t="s">
        <v>199</v>
      </c>
      <c r="AO236" s="8"/>
      <c r="AP236" s="8"/>
    </row>
    <row r="237" spans="1:42" ht="43.5" customHeight="1">
      <c r="A237" s="18">
        <v>229</v>
      </c>
      <c r="B237" s="10" t="s">
        <v>311</v>
      </c>
      <c r="C237" s="11" t="s">
        <v>295</v>
      </c>
      <c r="D237" s="25"/>
      <c r="E237" s="11" t="s">
        <v>363</v>
      </c>
      <c r="F237" s="11" t="s">
        <v>389</v>
      </c>
      <c r="G237" s="44"/>
      <c r="H237" s="44"/>
      <c r="I237" s="9"/>
      <c r="J237" s="19"/>
      <c r="K237" s="19"/>
      <c r="L237" s="68">
        <v>19.82</v>
      </c>
      <c r="M237" s="68">
        <f t="shared" si="7"/>
        <v>0.18786729857819906</v>
      </c>
      <c r="N237" s="119"/>
      <c r="O237" s="119"/>
      <c r="P237" s="119"/>
      <c r="Q237" s="119"/>
      <c r="R237" s="119"/>
      <c r="S237" s="119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>
        <f t="shared" si="8"/>
        <v>0</v>
      </c>
      <c r="AG237" s="9" t="s">
        <v>81</v>
      </c>
      <c r="AH237" s="9" t="s">
        <v>109</v>
      </c>
      <c r="AI237" s="9" t="s">
        <v>461</v>
      </c>
      <c r="AJ237" s="9" t="s">
        <v>451</v>
      </c>
      <c r="AK237" s="9" t="s">
        <v>237</v>
      </c>
      <c r="AL237" s="9" t="s">
        <v>337</v>
      </c>
      <c r="AM237" s="9" t="s">
        <v>423</v>
      </c>
      <c r="AN237" s="8" t="s">
        <v>199</v>
      </c>
      <c r="AO237" s="8"/>
      <c r="AP237" s="8"/>
    </row>
    <row r="238" spans="1:42" ht="34.5" customHeight="1">
      <c r="A238" s="18">
        <v>230</v>
      </c>
      <c r="B238" s="10" t="s">
        <v>311</v>
      </c>
      <c r="C238" s="11" t="s">
        <v>295</v>
      </c>
      <c r="D238" s="25"/>
      <c r="E238" s="11" t="s">
        <v>344</v>
      </c>
      <c r="F238" s="11" t="s">
        <v>180</v>
      </c>
      <c r="G238" s="44"/>
      <c r="H238" s="44"/>
      <c r="I238" s="9"/>
      <c r="J238" s="13"/>
      <c r="K238" s="13"/>
      <c r="L238" s="8">
        <v>3</v>
      </c>
      <c r="M238" s="68">
        <f t="shared" si="7"/>
        <v>0.02843601895734597</v>
      </c>
      <c r="N238" s="119"/>
      <c r="O238" s="119"/>
      <c r="P238" s="119"/>
      <c r="Q238" s="119"/>
      <c r="R238" s="119"/>
      <c r="S238" s="119"/>
      <c r="T238" s="68">
        <v>0.01</v>
      </c>
      <c r="U238" s="68">
        <v>0.05</v>
      </c>
      <c r="V238" s="68">
        <v>0.07</v>
      </c>
      <c r="W238" s="68">
        <v>0.13</v>
      </c>
      <c r="X238" s="68">
        <v>0.14</v>
      </c>
      <c r="Y238" s="68">
        <v>0.04</v>
      </c>
      <c r="Z238" s="68">
        <v>0.11</v>
      </c>
      <c r="AA238" s="68">
        <v>0.29</v>
      </c>
      <c r="AB238" s="68">
        <v>0.18</v>
      </c>
      <c r="AC238" s="68">
        <v>0.07</v>
      </c>
      <c r="AD238" s="68">
        <v>0.13</v>
      </c>
      <c r="AE238" s="68">
        <v>0.38</v>
      </c>
      <c r="AF238" s="68">
        <f t="shared" si="8"/>
        <v>0.8</v>
      </c>
      <c r="AG238" s="9" t="s">
        <v>81</v>
      </c>
      <c r="AH238" s="9" t="s">
        <v>109</v>
      </c>
      <c r="AI238" s="9" t="s">
        <v>461</v>
      </c>
      <c r="AJ238" s="9" t="s">
        <v>452</v>
      </c>
      <c r="AK238" s="9" t="s">
        <v>236</v>
      </c>
      <c r="AL238" s="9" t="s">
        <v>337</v>
      </c>
      <c r="AM238" s="9" t="s">
        <v>423</v>
      </c>
      <c r="AN238" s="8" t="s">
        <v>199</v>
      </c>
      <c r="AO238" s="8"/>
      <c r="AP238" s="8"/>
    </row>
    <row r="239" spans="1:42" ht="34.5" customHeight="1">
      <c r="A239" s="18">
        <v>231</v>
      </c>
      <c r="B239" s="10" t="s">
        <v>311</v>
      </c>
      <c r="C239" s="11" t="s">
        <v>295</v>
      </c>
      <c r="D239" s="25"/>
      <c r="E239" s="11" t="s">
        <v>345</v>
      </c>
      <c r="F239" s="11" t="s">
        <v>180</v>
      </c>
      <c r="G239" s="44"/>
      <c r="H239" s="44"/>
      <c r="I239" s="9"/>
      <c r="J239" s="13"/>
      <c r="K239" s="13"/>
      <c r="L239" s="8">
        <v>3.261</v>
      </c>
      <c r="M239" s="68">
        <f aca="true" t="shared" si="9" ref="M239:M310">L239/105.5</f>
        <v>0.030909952606635073</v>
      </c>
      <c r="N239" s="119"/>
      <c r="O239" s="119"/>
      <c r="P239" s="119"/>
      <c r="Q239" s="119"/>
      <c r="R239" s="119"/>
      <c r="S239" s="119"/>
      <c r="T239" s="68">
        <v>0</v>
      </c>
      <c r="U239" s="68">
        <v>0.04</v>
      </c>
      <c r="V239" s="68">
        <v>0.09</v>
      </c>
      <c r="W239" s="68">
        <v>0.13</v>
      </c>
      <c r="X239" s="68">
        <v>0.14</v>
      </c>
      <c r="Y239" s="68">
        <v>0.13</v>
      </c>
      <c r="Z239" s="68">
        <v>0.08</v>
      </c>
      <c r="AA239" s="68">
        <v>0.35</v>
      </c>
      <c r="AB239" s="68">
        <v>0.12</v>
      </c>
      <c r="AC239" s="68">
        <v>0.14</v>
      </c>
      <c r="AD239" s="68">
        <v>0.06</v>
      </c>
      <c r="AE239" s="68">
        <v>0.32</v>
      </c>
      <c r="AF239" s="68">
        <f t="shared" si="8"/>
        <v>0.8</v>
      </c>
      <c r="AG239" s="9" t="s">
        <v>81</v>
      </c>
      <c r="AH239" s="9" t="s">
        <v>109</v>
      </c>
      <c r="AI239" s="9" t="s">
        <v>461</v>
      </c>
      <c r="AJ239" s="9" t="s">
        <v>452</v>
      </c>
      <c r="AK239" s="9" t="s">
        <v>236</v>
      </c>
      <c r="AL239" s="9" t="s">
        <v>337</v>
      </c>
      <c r="AM239" s="9" t="s">
        <v>423</v>
      </c>
      <c r="AN239" s="8" t="s">
        <v>199</v>
      </c>
      <c r="AO239" s="8"/>
      <c r="AP239" s="8"/>
    </row>
    <row r="240" spans="1:42" ht="34.5" customHeight="1">
      <c r="A240" s="18">
        <v>232</v>
      </c>
      <c r="B240" s="10" t="s">
        <v>311</v>
      </c>
      <c r="C240" s="11" t="s">
        <v>295</v>
      </c>
      <c r="D240" s="25" t="s">
        <v>106</v>
      </c>
      <c r="E240" s="11" t="s">
        <v>288</v>
      </c>
      <c r="F240" s="11" t="s">
        <v>180</v>
      </c>
      <c r="G240" s="44" t="s">
        <v>163</v>
      </c>
      <c r="H240" s="44"/>
      <c r="I240" s="9" t="s">
        <v>297</v>
      </c>
      <c r="J240" s="13">
        <v>13.819</v>
      </c>
      <c r="K240" s="13">
        <v>13.819</v>
      </c>
      <c r="L240" s="67">
        <v>30</v>
      </c>
      <c r="M240" s="68">
        <f t="shared" si="9"/>
        <v>0.2843601895734597</v>
      </c>
      <c r="N240" s="119"/>
      <c r="O240" s="119"/>
      <c r="P240" s="119"/>
      <c r="Q240" s="119"/>
      <c r="R240" s="119"/>
      <c r="S240" s="119"/>
      <c r="T240" s="68">
        <v>0.02</v>
      </c>
      <c r="U240" s="68">
        <v>0.05</v>
      </c>
      <c r="V240" s="68">
        <v>0.07</v>
      </c>
      <c r="W240" s="68">
        <v>0.14</v>
      </c>
      <c r="X240" s="68">
        <v>0.09</v>
      </c>
      <c r="Y240" s="68">
        <v>0.12</v>
      </c>
      <c r="Z240" s="68">
        <v>0.01</v>
      </c>
      <c r="AA240" s="68">
        <v>0.22</v>
      </c>
      <c r="AB240" s="68">
        <v>0.11</v>
      </c>
      <c r="AC240" s="68">
        <v>0.08</v>
      </c>
      <c r="AD240" s="68">
        <v>0.05</v>
      </c>
      <c r="AE240" s="68">
        <v>0.24</v>
      </c>
      <c r="AF240" s="68">
        <f t="shared" si="8"/>
        <v>0.6</v>
      </c>
      <c r="AG240" s="9" t="s">
        <v>81</v>
      </c>
      <c r="AH240" s="9" t="s">
        <v>109</v>
      </c>
      <c r="AI240" s="9" t="s">
        <v>461</v>
      </c>
      <c r="AJ240" s="9" t="s">
        <v>452</v>
      </c>
      <c r="AK240" s="9" t="s">
        <v>236</v>
      </c>
      <c r="AL240" s="9" t="s">
        <v>337</v>
      </c>
      <c r="AM240" s="9" t="s">
        <v>423</v>
      </c>
      <c r="AN240" s="8" t="s">
        <v>199</v>
      </c>
      <c r="AO240" s="8"/>
      <c r="AP240" s="8"/>
    </row>
    <row r="241" spans="1:42" ht="59.25" customHeight="1">
      <c r="A241" s="18">
        <v>233</v>
      </c>
      <c r="B241" s="10" t="s">
        <v>311</v>
      </c>
      <c r="C241" s="11" t="s">
        <v>295</v>
      </c>
      <c r="D241" s="25" t="s">
        <v>328</v>
      </c>
      <c r="E241" s="11" t="s">
        <v>98</v>
      </c>
      <c r="F241" s="11" t="s">
        <v>389</v>
      </c>
      <c r="G241" s="44" t="s">
        <v>333</v>
      </c>
      <c r="H241" s="44" t="s">
        <v>641</v>
      </c>
      <c r="I241" s="9" t="s">
        <v>297</v>
      </c>
      <c r="J241" s="13" t="s">
        <v>277</v>
      </c>
      <c r="K241" s="13" t="s">
        <v>277</v>
      </c>
      <c r="L241" s="68">
        <v>2500</v>
      </c>
      <c r="M241" s="68">
        <f t="shared" si="9"/>
        <v>23.696682464454977</v>
      </c>
      <c r="N241" s="119"/>
      <c r="O241" s="119"/>
      <c r="P241" s="119"/>
      <c r="Q241" s="119"/>
      <c r="R241" s="119"/>
      <c r="S241" s="119"/>
      <c r="T241" s="68">
        <v>1.08</v>
      </c>
      <c r="U241" s="68">
        <v>1.08</v>
      </c>
      <c r="V241" s="68">
        <v>1.08</v>
      </c>
      <c r="W241" s="68"/>
      <c r="X241" s="68">
        <v>3.3</v>
      </c>
      <c r="Y241" s="68">
        <v>3.3</v>
      </c>
      <c r="Z241" s="68">
        <v>3.3</v>
      </c>
      <c r="AA241" s="68"/>
      <c r="AB241" s="68">
        <v>3.27</v>
      </c>
      <c r="AC241" s="68">
        <v>3.27</v>
      </c>
      <c r="AD241" s="68">
        <v>3.27</v>
      </c>
      <c r="AE241" s="68"/>
      <c r="AF241" s="68">
        <f t="shared" si="8"/>
        <v>0</v>
      </c>
      <c r="AG241" s="9" t="s">
        <v>81</v>
      </c>
      <c r="AH241" s="9" t="s">
        <v>109</v>
      </c>
      <c r="AI241" s="9" t="s">
        <v>461</v>
      </c>
      <c r="AJ241" s="9" t="s">
        <v>451</v>
      </c>
      <c r="AK241" s="9" t="s">
        <v>237</v>
      </c>
      <c r="AL241" s="9" t="s">
        <v>337</v>
      </c>
      <c r="AM241" s="9" t="s">
        <v>423</v>
      </c>
      <c r="AN241" s="8" t="s">
        <v>199</v>
      </c>
      <c r="AO241" s="8"/>
      <c r="AP241" s="8"/>
    </row>
    <row r="242" spans="1:42" ht="34.5" customHeight="1">
      <c r="A242" s="18">
        <v>234</v>
      </c>
      <c r="B242" s="10" t="s">
        <v>311</v>
      </c>
      <c r="C242" s="11" t="s">
        <v>295</v>
      </c>
      <c r="D242" s="25" t="s">
        <v>328</v>
      </c>
      <c r="E242" s="11" t="s">
        <v>98</v>
      </c>
      <c r="F242" s="11" t="s">
        <v>325</v>
      </c>
      <c r="G242" s="44" t="s">
        <v>333</v>
      </c>
      <c r="H242" s="44" t="s">
        <v>641</v>
      </c>
      <c r="I242" s="9" t="s">
        <v>297</v>
      </c>
      <c r="J242" s="13" t="s">
        <v>277</v>
      </c>
      <c r="K242" s="13" t="s">
        <v>277</v>
      </c>
      <c r="L242" s="68">
        <v>1800</v>
      </c>
      <c r="M242" s="68">
        <f t="shared" si="9"/>
        <v>17.061611374407583</v>
      </c>
      <c r="N242" s="119"/>
      <c r="O242" s="119"/>
      <c r="P242" s="119"/>
      <c r="Q242" s="119"/>
      <c r="R242" s="119"/>
      <c r="S242" s="119"/>
      <c r="T242" s="68">
        <v>2</v>
      </c>
      <c r="U242" s="68">
        <v>2</v>
      </c>
      <c r="V242" s="68">
        <v>2</v>
      </c>
      <c r="W242" s="68">
        <v>3.24</v>
      </c>
      <c r="X242" s="68">
        <v>2</v>
      </c>
      <c r="Y242" s="68">
        <v>2</v>
      </c>
      <c r="Z242" s="68">
        <v>2</v>
      </c>
      <c r="AA242" s="68">
        <v>9.9</v>
      </c>
      <c r="AB242" s="68">
        <v>2</v>
      </c>
      <c r="AC242" s="68">
        <v>2</v>
      </c>
      <c r="AD242" s="68">
        <v>2</v>
      </c>
      <c r="AE242" s="68">
        <v>9.81</v>
      </c>
      <c r="AF242" s="68">
        <f t="shared" si="8"/>
        <v>22.950000000000003</v>
      </c>
      <c r="AG242" s="9" t="s">
        <v>81</v>
      </c>
      <c r="AH242" s="9" t="s">
        <v>109</v>
      </c>
      <c r="AI242" s="9" t="s">
        <v>461</v>
      </c>
      <c r="AJ242" s="9" t="s">
        <v>451</v>
      </c>
      <c r="AK242" s="9" t="s">
        <v>237</v>
      </c>
      <c r="AL242" s="9" t="s">
        <v>337</v>
      </c>
      <c r="AM242" s="9" t="s">
        <v>423</v>
      </c>
      <c r="AN242" s="8" t="s">
        <v>199</v>
      </c>
      <c r="AO242" s="8"/>
      <c r="AP242" s="8"/>
    </row>
    <row r="243" spans="1:42" ht="34.5" customHeight="1">
      <c r="A243" s="18">
        <v>235</v>
      </c>
      <c r="B243" s="10" t="s">
        <v>311</v>
      </c>
      <c r="C243" s="11" t="s">
        <v>295</v>
      </c>
      <c r="D243" s="25" t="s">
        <v>751</v>
      </c>
      <c r="E243" s="11" t="s">
        <v>98</v>
      </c>
      <c r="F243" s="11" t="s">
        <v>752</v>
      </c>
      <c r="G243" s="44" t="s">
        <v>333</v>
      </c>
      <c r="H243" s="44" t="s">
        <v>641</v>
      </c>
      <c r="I243" s="9" t="s">
        <v>297</v>
      </c>
      <c r="J243" s="13" t="s">
        <v>277</v>
      </c>
      <c r="K243" s="13" t="s">
        <v>277</v>
      </c>
      <c r="L243" s="92" t="s">
        <v>753</v>
      </c>
      <c r="M243" s="92" t="s">
        <v>754</v>
      </c>
      <c r="N243" s="111">
        <v>1838389.8</v>
      </c>
      <c r="O243" s="111">
        <v>276016</v>
      </c>
      <c r="P243" s="111">
        <v>2114405.8</v>
      </c>
      <c r="Q243" s="111">
        <v>193603180</v>
      </c>
      <c r="R243" s="111">
        <v>29077623</v>
      </c>
      <c r="S243" s="111">
        <v>222680803</v>
      </c>
      <c r="T243" s="68"/>
      <c r="U243" s="68"/>
      <c r="V243" s="68"/>
      <c r="W243" s="68">
        <v>6</v>
      </c>
      <c r="X243" s="68"/>
      <c r="Y243" s="68"/>
      <c r="Z243" s="68"/>
      <c r="AA243" s="68">
        <v>6</v>
      </c>
      <c r="AB243" s="68"/>
      <c r="AC243" s="68"/>
      <c r="AD243" s="68"/>
      <c r="AE243" s="68">
        <v>6</v>
      </c>
      <c r="AF243" s="68">
        <f t="shared" si="8"/>
        <v>1838407.8</v>
      </c>
      <c r="AG243" s="9" t="s">
        <v>81</v>
      </c>
      <c r="AH243" s="9" t="s">
        <v>109</v>
      </c>
      <c r="AI243" s="9"/>
      <c r="AJ243" s="9"/>
      <c r="AK243" s="9"/>
      <c r="AL243" s="9"/>
      <c r="AM243" s="9"/>
      <c r="AN243" s="8" t="s">
        <v>199</v>
      </c>
      <c r="AO243" s="8"/>
      <c r="AP243" s="8"/>
    </row>
    <row r="244" spans="1:42" ht="34.5" customHeight="1">
      <c r="A244" s="18">
        <v>236</v>
      </c>
      <c r="B244" s="10" t="s">
        <v>311</v>
      </c>
      <c r="C244" s="11" t="s">
        <v>295</v>
      </c>
      <c r="D244" s="14" t="s">
        <v>386</v>
      </c>
      <c r="E244" s="11" t="s">
        <v>70</v>
      </c>
      <c r="F244" s="11" t="s">
        <v>325</v>
      </c>
      <c r="G244" s="44" t="s">
        <v>387</v>
      </c>
      <c r="H244" s="44" t="s">
        <v>641</v>
      </c>
      <c r="I244" s="9" t="s">
        <v>297</v>
      </c>
      <c r="J244" s="62">
        <v>81000000</v>
      </c>
      <c r="K244" s="76">
        <v>81000000</v>
      </c>
      <c r="L244" s="68">
        <v>2523.33</v>
      </c>
      <c r="M244" s="68">
        <f t="shared" si="9"/>
        <v>23.91781990521327</v>
      </c>
      <c r="N244" s="111">
        <v>4971307</v>
      </c>
      <c r="O244" s="111">
        <v>902657</v>
      </c>
      <c r="P244" s="111">
        <v>5873964</v>
      </c>
      <c r="Q244" s="111">
        <v>522279729.88</v>
      </c>
      <c r="R244" s="111">
        <v>95140770</v>
      </c>
      <c r="S244" s="111">
        <v>617420499.88</v>
      </c>
      <c r="T244" s="68">
        <v>1</v>
      </c>
      <c r="U244" s="68">
        <v>1</v>
      </c>
      <c r="V244" s="68">
        <v>0.5</v>
      </c>
      <c r="W244" s="68">
        <v>2.5</v>
      </c>
      <c r="X244" s="68">
        <v>1</v>
      </c>
      <c r="Y244" s="68">
        <v>1</v>
      </c>
      <c r="Z244" s="68">
        <v>1</v>
      </c>
      <c r="AA244" s="68">
        <v>3</v>
      </c>
      <c r="AB244" s="68">
        <v>1.2</v>
      </c>
      <c r="AC244" s="68">
        <v>1.2</v>
      </c>
      <c r="AD244" s="68">
        <v>0.9</v>
      </c>
      <c r="AE244" s="68">
        <v>3.3</v>
      </c>
      <c r="AF244" s="68">
        <f t="shared" si="8"/>
        <v>4971315.8</v>
      </c>
      <c r="AG244" s="9" t="s">
        <v>81</v>
      </c>
      <c r="AH244" s="9" t="s">
        <v>109</v>
      </c>
      <c r="AI244" s="9" t="s">
        <v>461</v>
      </c>
      <c r="AJ244" s="9" t="s">
        <v>451</v>
      </c>
      <c r="AK244" s="9" t="s">
        <v>237</v>
      </c>
      <c r="AL244" s="9" t="s">
        <v>337</v>
      </c>
      <c r="AM244" s="9" t="s">
        <v>423</v>
      </c>
      <c r="AN244" s="8" t="s">
        <v>199</v>
      </c>
      <c r="AO244" s="8"/>
      <c r="AP244" s="8"/>
    </row>
    <row r="245" spans="1:42" ht="34.5" customHeight="1">
      <c r="A245" s="18">
        <v>237</v>
      </c>
      <c r="B245" s="10" t="s">
        <v>311</v>
      </c>
      <c r="C245" s="11" t="s">
        <v>295</v>
      </c>
      <c r="D245" s="14"/>
      <c r="E245" s="11" t="s">
        <v>664</v>
      </c>
      <c r="F245" s="11" t="s">
        <v>323</v>
      </c>
      <c r="G245" s="11"/>
      <c r="H245" s="11"/>
      <c r="I245" s="11"/>
      <c r="J245" s="11"/>
      <c r="K245" s="11"/>
      <c r="L245" s="68">
        <v>2407</v>
      </c>
      <c r="M245" s="68">
        <f t="shared" si="9"/>
        <v>22.81516587677725</v>
      </c>
      <c r="N245" s="119"/>
      <c r="O245" s="119"/>
      <c r="P245" s="119"/>
      <c r="Q245" s="119"/>
      <c r="R245" s="119"/>
      <c r="S245" s="119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>
        <f t="shared" si="8"/>
        <v>0</v>
      </c>
      <c r="AG245" s="9" t="s">
        <v>81</v>
      </c>
      <c r="AH245" s="9" t="s">
        <v>109</v>
      </c>
      <c r="AI245" s="9" t="s">
        <v>461</v>
      </c>
      <c r="AJ245" s="9" t="s">
        <v>453</v>
      </c>
      <c r="AK245" s="9"/>
      <c r="AL245" s="9" t="s">
        <v>337</v>
      </c>
      <c r="AM245" s="9" t="s">
        <v>423</v>
      </c>
      <c r="AN245" s="8" t="s">
        <v>199</v>
      </c>
      <c r="AO245" s="8"/>
      <c r="AP245" s="8"/>
    </row>
    <row r="246" spans="1:42" ht="34.5" customHeight="1">
      <c r="A246" s="18">
        <v>238</v>
      </c>
      <c r="B246" s="10" t="s">
        <v>311</v>
      </c>
      <c r="C246" s="11" t="s">
        <v>295</v>
      </c>
      <c r="D246" s="25" t="s">
        <v>92</v>
      </c>
      <c r="E246" s="11" t="s">
        <v>162</v>
      </c>
      <c r="F246" s="11" t="s">
        <v>322</v>
      </c>
      <c r="G246" s="44" t="s">
        <v>71</v>
      </c>
      <c r="H246" s="44" t="s">
        <v>459</v>
      </c>
      <c r="I246" s="9" t="s">
        <v>297</v>
      </c>
      <c r="J246" s="13">
        <v>40</v>
      </c>
      <c r="K246" s="13">
        <v>40</v>
      </c>
      <c r="L246" s="68">
        <v>5</v>
      </c>
      <c r="M246" s="68">
        <f t="shared" si="9"/>
        <v>0.04739336492890995</v>
      </c>
      <c r="N246" s="120"/>
      <c r="O246" s="120"/>
      <c r="P246" s="120"/>
      <c r="Q246" s="120"/>
      <c r="R246" s="120"/>
      <c r="S246" s="120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>
        <f t="shared" si="8"/>
        <v>0</v>
      </c>
      <c r="AG246" s="9" t="s">
        <v>81</v>
      </c>
      <c r="AH246" s="9" t="s">
        <v>109</v>
      </c>
      <c r="AI246" s="9" t="s">
        <v>461</v>
      </c>
      <c r="AJ246" s="9" t="s">
        <v>452</v>
      </c>
      <c r="AK246" s="9" t="s">
        <v>236</v>
      </c>
      <c r="AL246" s="9" t="s">
        <v>337</v>
      </c>
      <c r="AM246" s="9" t="s">
        <v>423</v>
      </c>
      <c r="AN246" s="8" t="s">
        <v>199</v>
      </c>
      <c r="AO246" s="8"/>
      <c r="AP246" s="8"/>
    </row>
    <row r="247" spans="1:42" ht="34.5" customHeight="1">
      <c r="A247" s="18">
        <v>239</v>
      </c>
      <c r="B247" s="10" t="s">
        <v>311</v>
      </c>
      <c r="C247" s="11" t="s">
        <v>295</v>
      </c>
      <c r="D247" s="25" t="s">
        <v>968</v>
      </c>
      <c r="E247" s="11" t="s">
        <v>969</v>
      </c>
      <c r="F247" s="11" t="s">
        <v>322</v>
      </c>
      <c r="G247" s="44" t="s">
        <v>970</v>
      </c>
      <c r="H247" s="44" t="s">
        <v>516</v>
      </c>
      <c r="I247" s="9" t="s">
        <v>297</v>
      </c>
      <c r="J247" s="13">
        <v>40</v>
      </c>
      <c r="K247" s="13"/>
      <c r="L247" s="68"/>
      <c r="M247" s="68"/>
      <c r="N247" s="111">
        <v>80123</v>
      </c>
      <c r="O247" s="111" t="s">
        <v>531</v>
      </c>
      <c r="P247" s="111">
        <v>80123</v>
      </c>
      <c r="Q247" s="111">
        <v>8435478</v>
      </c>
      <c r="R247" s="111" t="s">
        <v>531</v>
      </c>
      <c r="S247" s="111">
        <v>8435478</v>
      </c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>
        <f t="shared" si="8"/>
        <v>80123</v>
      </c>
      <c r="AG247" s="9" t="s">
        <v>81</v>
      </c>
      <c r="AH247" s="9" t="s">
        <v>109</v>
      </c>
      <c r="AI247" s="9"/>
      <c r="AJ247" s="9"/>
      <c r="AK247" s="9"/>
      <c r="AL247" s="9"/>
      <c r="AM247" s="9"/>
      <c r="AN247" s="8" t="s">
        <v>199</v>
      </c>
      <c r="AO247" s="8"/>
      <c r="AP247" s="8"/>
    </row>
    <row r="248" spans="1:42" ht="42.75" customHeight="1">
      <c r="A248" s="18">
        <v>240</v>
      </c>
      <c r="B248" s="10" t="s">
        <v>311</v>
      </c>
      <c r="C248" s="11" t="s">
        <v>295</v>
      </c>
      <c r="D248" s="25"/>
      <c r="E248" s="11" t="s">
        <v>20</v>
      </c>
      <c r="F248" s="11" t="s">
        <v>389</v>
      </c>
      <c r="G248" s="44"/>
      <c r="H248" s="44"/>
      <c r="I248" s="9"/>
      <c r="J248" s="13"/>
      <c r="K248" s="13"/>
      <c r="L248" s="68">
        <v>1193.193</v>
      </c>
      <c r="M248" s="68">
        <f t="shared" si="9"/>
        <v>11.309886255924171</v>
      </c>
      <c r="N248" s="119"/>
      <c r="O248" s="119"/>
      <c r="P248" s="119"/>
      <c r="Q248" s="119"/>
      <c r="R248" s="119"/>
      <c r="S248" s="119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>
        <f t="shared" si="8"/>
        <v>0</v>
      </c>
      <c r="AG248" s="9" t="s">
        <v>81</v>
      </c>
      <c r="AH248" s="9" t="s">
        <v>109</v>
      </c>
      <c r="AI248" s="9" t="s">
        <v>461</v>
      </c>
      <c r="AJ248" s="9" t="s">
        <v>451</v>
      </c>
      <c r="AK248" s="9"/>
      <c r="AL248" s="9" t="s">
        <v>337</v>
      </c>
      <c r="AM248" s="9" t="s">
        <v>423</v>
      </c>
      <c r="AN248" s="8" t="s">
        <v>199</v>
      </c>
      <c r="AO248" s="8"/>
      <c r="AP248" s="8"/>
    </row>
    <row r="249" spans="1:42" ht="42.75" customHeight="1">
      <c r="A249" s="18">
        <v>241</v>
      </c>
      <c r="B249" s="10" t="s">
        <v>311</v>
      </c>
      <c r="C249" s="11" t="s">
        <v>295</v>
      </c>
      <c r="D249" s="25"/>
      <c r="E249" s="11" t="s">
        <v>27</v>
      </c>
      <c r="F249" s="11" t="s">
        <v>389</v>
      </c>
      <c r="G249" s="44"/>
      <c r="H249" s="44"/>
      <c r="I249" s="9"/>
      <c r="J249" s="13"/>
      <c r="K249" s="13"/>
      <c r="L249" s="68">
        <v>9</v>
      </c>
      <c r="M249" s="68">
        <f t="shared" si="9"/>
        <v>0.08530805687203792</v>
      </c>
      <c r="N249" s="119"/>
      <c r="O249" s="119"/>
      <c r="P249" s="119"/>
      <c r="Q249" s="119"/>
      <c r="R249" s="119"/>
      <c r="S249" s="119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>
        <f t="shared" si="8"/>
        <v>0</v>
      </c>
      <c r="AG249" s="9" t="s">
        <v>81</v>
      </c>
      <c r="AH249" s="9" t="s">
        <v>109</v>
      </c>
      <c r="AI249" s="9" t="s">
        <v>461</v>
      </c>
      <c r="AJ249" s="9" t="s">
        <v>451</v>
      </c>
      <c r="AK249" s="9"/>
      <c r="AL249" s="9" t="s">
        <v>337</v>
      </c>
      <c r="AM249" s="9" t="s">
        <v>423</v>
      </c>
      <c r="AN249" s="8" t="s">
        <v>199</v>
      </c>
      <c r="AO249" s="8"/>
      <c r="AP249" s="8"/>
    </row>
    <row r="250" spans="1:42" ht="42.75" customHeight="1">
      <c r="A250" s="18">
        <v>242</v>
      </c>
      <c r="B250" s="10" t="s">
        <v>311</v>
      </c>
      <c r="C250" s="11" t="s">
        <v>295</v>
      </c>
      <c r="D250" s="25"/>
      <c r="E250" s="11" t="s">
        <v>28</v>
      </c>
      <c r="F250" s="11" t="s">
        <v>389</v>
      </c>
      <c r="G250" s="44"/>
      <c r="H250" s="44"/>
      <c r="I250" s="9"/>
      <c r="J250" s="13"/>
      <c r="K250" s="13"/>
      <c r="L250" s="68">
        <v>43.177</v>
      </c>
      <c r="M250" s="68">
        <f t="shared" si="9"/>
        <v>0.409260663507109</v>
      </c>
      <c r="N250" s="119"/>
      <c r="O250" s="119"/>
      <c r="P250" s="119"/>
      <c r="Q250" s="119"/>
      <c r="R250" s="119"/>
      <c r="S250" s="119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>
        <f t="shared" si="8"/>
        <v>0</v>
      </c>
      <c r="AG250" s="9" t="s">
        <v>81</v>
      </c>
      <c r="AH250" s="9" t="s">
        <v>109</v>
      </c>
      <c r="AI250" s="9" t="s">
        <v>461</v>
      </c>
      <c r="AJ250" s="9" t="s">
        <v>451</v>
      </c>
      <c r="AK250" s="9"/>
      <c r="AL250" s="9" t="s">
        <v>337</v>
      </c>
      <c r="AM250" s="9" t="s">
        <v>423</v>
      </c>
      <c r="AN250" s="8" t="s">
        <v>199</v>
      </c>
      <c r="AO250" s="8"/>
      <c r="AP250" s="8"/>
    </row>
    <row r="251" spans="1:42" ht="42.75" customHeight="1">
      <c r="A251" s="18">
        <v>243</v>
      </c>
      <c r="B251" s="10" t="s">
        <v>311</v>
      </c>
      <c r="C251" s="11" t="s">
        <v>295</v>
      </c>
      <c r="D251" s="25"/>
      <c r="E251" s="11" t="s">
        <v>29</v>
      </c>
      <c r="F251" s="11" t="s">
        <v>389</v>
      </c>
      <c r="G251" s="44"/>
      <c r="H251" s="44"/>
      <c r="I251" s="9"/>
      <c r="J251" s="13"/>
      <c r="K251" s="13"/>
      <c r="L251" s="68">
        <v>220</v>
      </c>
      <c r="M251" s="68">
        <f t="shared" si="9"/>
        <v>2.085308056872038</v>
      </c>
      <c r="N251" s="119"/>
      <c r="O251" s="119"/>
      <c r="P251" s="119"/>
      <c r="Q251" s="119"/>
      <c r="R251" s="119"/>
      <c r="S251" s="119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>
        <f t="shared" si="8"/>
        <v>0</v>
      </c>
      <c r="AG251" s="9" t="s">
        <v>81</v>
      </c>
      <c r="AH251" s="9" t="s">
        <v>109</v>
      </c>
      <c r="AI251" s="9" t="s">
        <v>461</v>
      </c>
      <c r="AJ251" s="9" t="s">
        <v>451</v>
      </c>
      <c r="AK251" s="9"/>
      <c r="AL251" s="9" t="s">
        <v>337</v>
      </c>
      <c r="AM251" s="9" t="s">
        <v>423</v>
      </c>
      <c r="AN251" s="8" t="s">
        <v>199</v>
      </c>
      <c r="AO251" s="8"/>
      <c r="AP251" s="8"/>
    </row>
    <row r="252" spans="1:42" ht="46.5" customHeight="1">
      <c r="A252" s="18">
        <v>244</v>
      </c>
      <c r="B252" s="10" t="s">
        <v>311</v>
      </c>
      <c r="C252" s="11" t="s">
        <v>295</v>
      </c>
      <c r="D252" s="25"/>
      <c r="E252" s="11" t="s">
        <v>33</v>
      </c>
      <c r="F252" s="11" t="s">
        <v>389</v>
      </c>
      <c r="G252" s="44"/>
      <c r="H252" s="44"/>
      <c r="I252" s="9"/>
      <c r="J252" s="13"/>
      <c r="K252" s="13"/>
      <c r="L252" s="68">
        <v>102.64</v>
      </c>
      <c r="M252" s="68">
        <f t="shared" si="9"/>
        <v>0.9728909952606635</v>
      </c>
      <c r="N252" s="119"/>
      <c r="O252" s="119"/>
      <c r="P252" s="119"/>
      <c r="Q252" s="119"/>
      <c r="R252" s="119"/>
      <c r="S252" s="119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>
        <f t="shared" si="8"/>
        <v>0</v>
      </c>
      <c r="AG252" s="9" t="s">
        <v>81</v>
      </c>
      <c r="AH252" s="9" t="s">
        <v>109</v>
      </c>
      <c r="AI252" s="9" t="s">
        <v>461</v>
      </c>
      <c r="AJ252" s="9" t="s">
        <v>451</v>
      </c>
      <c r="AK252" s="9"/>
      <c r="AL252" s="9" t="s">
        <v>337</v>
      </c>
      <c r="AM252" s="9" t="s">
        <v>423</v>
      </c>
      <c r="AN252" s="8" t="s">
        <v>199</v>
      </c>
      <c r="AO252" s="8"/>
      <c r="AP252" s="8"/>
    </row>
    <row r="253" spans="1:42" s="21" customFormat="1" ht="34.5" customHeight="1">
      <c r="A253" s="18">
        <v>245</v>
      </c>
      <c r="B253" s="10" t="s">
        <v>311</v>
      </c>
      <c r="C253" s="11" t="s">
        <v>295</v>
      </c>
      <c r="D253" s="25"/>
      <c r="E253" s="11" t="s">
        <v>643</v>
      </c>
      <c r="F253" s="11" t="s">
        <v>322</v>
      </c>
      <c r="G253" s="44" t="s">
        <v>72</v>
      </c>
      <c r="H253" s="44" t="s">
        <v>460</v>
      </c>
      <c r="I253" s="9" t="s">
        <v>297</v>
      </c>
      <c r="J253" s="13">
        <v>44.8</v>
      </c>
      <c r="K253" s="13">
        <v>44.8</v>
      </c>
      <c r="L253" s="68">
        <v>50</v>
      </c>
      <c r="M253" s="68">
        <f t="shared" si="9"/>
        <v>0.47393364928909953</v>
      </c>
      <c r="N253" s="119"/>
      <c r="O253" s="119"/>
      <c r="P253" s="119"/>
      <c r="Q253" s="119"/>
      <c r="R253" s="119"/>
      <c r="S253" s="119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>
        <f t="shared" si="8"/>
        <v>0</v>
      </c>
      <c r="AG253" s="9" t="s">
        <v>81</v>
      </c>
      <c r="AH253" s="9" t="s">
        <v>109</v>
      </c>
      <c r="AI253" s="9" t="s">
        <v>461</v>
      </c>
      <c r="AJ253" s="9" t="s">
        <v>452</v>
      </c>
      <c r="AK253" s="9" t="s">
        <v>236</v>
      </c>
      <c r="AL253" s="9" t="s">
        <v>337</v>
      </c>
      <c r="AM253" s="9" t="s">
        <v>423</v>
      </c>
      <c r="AN253" s="8" t="s">
        <v>199</v>
      </c>
      <c r="AO253" s="8"/>
      <c r="AP253" s="8"/>
    </row>
    <row r="254" spans="1:42" ht="44.25" customHeight="1">
      <c r="A254" s="18">
        <v>246</v>
      </c>
      <c r="B254" s="10" t="s">
        <v>311</v>
      </c>
      <c r="C254" s="11" t="s">
        <v>295</v>
      </c>
      <c r="D254" s="25" t="s">
        <v>600</v>
      </c>
      <c r="E254" s="90" t="s">
        <v>690</v>
      </c>
      <c r="F254" s="11" t="s">
        <v>76</v>
      </c>
      <c r="G254" s="44" t="s">
        <v>187</v>
      </c>
      <c r="H254" s="44" t="s">
        <v>516</v>
      </c>
      <c r="I254" s="9" t="s">
        <v>297</v>
      </c>
      <c r="J254" s="13">
        <v>43</v>
      </c>
      <c r="K254" s="88">
        <v>43</v>
      </c>
      <c r="L254" s="68">
        <v>800</v>
      </c>
      <c r="M254" s="68">
        <f t="shared" si="9"/>
        <v>7.5829383886255926</v>
      </c>
      <c r="N254" s="111">
        <v>2967100.69</v>
      </c>
      <c r="O254" s="111" t="s">
        <v>531</v>
      </c>
      <c r="P254" s="111">
        <v>2967100.69</v>
      </c>
      <c r="Q254" s="111">
        <v>312479319</v>
      </c>
      <c r="R254" s="111" t="s">
        <v>531</v>
      </c>
      <c r="S254" s="111">
        <v>312479319</v>
      </c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>
        <f t="shared" si="8"/>
        <v>2967100.69</v>
      </c>
      <c r="AG254" s="9" t="s">
        <v>81</v>
      </c>
      <c r="AH254" s="9" t="s">
        <v>109</v>
      </c>
      <c r="AI254" s="9" t="s">
        <v>461</v>
      </c>
      <c r="AJ254" s="9" t="s">
        <v>453</v>
      </c>
      <c r="AK254" s="9"/>
      <c r="AL254" s="9" t="s">
        <v>337</v>
      </c>
      <c r="AM254" s="9" t="s">
        <v>423</v>
      </c>
      <c r="AN254" s="8" t="s">
        <v>199</v>
      </c>
      <c r="AO254" s="8"/>
      <c r="AP254" s="8"/>
    </row>
    <row r="255" spans="1:42" ht="34.5" customHeight="1">
      <c r="A255" s="18">
        <v>247</v>
      </c>
      <c r="B255" s="10" t="s">
        <v>311</v>
      </c>
      <c r="C255" s="11" t="s">
        <v>295</v>
      </c>
      <c r="D255" s="25"/>
      <c r="E255" s="55" t="s">
        <v>663</v>
      </c>
      <c r="F255" s="11" t="s">
        <v>477</v>
      </c>
      <c r="G255" s="57"/>
      <c r="H255" s="59"/>
      <c r="I255" s="9"/>
      <c r="J255" s="87"/>
      <c r="K255" s="87"/>
      <c r="L255" s="68">
        <v>77.18</v>
      </c>
      <c r="M255" s="68">
        <f t="shared" si="9"/>
        <v>0.7315639810426541</v>
      </c>
      <c r="N255" s="119"/>
      <c r="O255" s="119"/>
      <c r="P255" s="119"/>
      <c r="Q255" s="119"/>
      <c r="R255" s="119"/>
      <c r="S255" s="119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>
        <f t="shared" si="8"/>
        <v>0</v>
      </c>
      <c r="AG255" s="9" t="s">
        <v>81</v>
      </c>
      <c r="AH255" s="9" t="s">
        <v>109</v>
      </c>
      <c r="AI255" s="9" t="s">
        <v>461</v>
      </c>
      <c r="AJ255" s="9" t="s">
        <v>452</v>
      </c>
      <c r="AK255" s="9"/>
      <c r="AL255" s="9" t="s">
        <v>337</v>
      </c>
      <c r="AM255" s="9" t="s">
        <v>423</v>
      </c>
      <c r="AN255" s="8" t="s">
        <v>199</v>
      </c>
      <c r="AO255" s="8" t="s">
        <v>36</v>
      </c>
      <c r="AP255" s="8"/>
    </row>
    <row r="256" spans="1:42" ht="34.5" customHeight="1">
      <c r="A256" s="18">
        <v>248</v>
      </c>
      <c r="B256" s="10" t="s">
        <v>311</v>
      </c>
      <c r="C256" s="11" t="s">
        <v>295</v>
      </c>
      <c r="D256" s="25" t="s">
        <v>755</v>
      </c>
      <c r="E256" s="55" t="s">
        <v>756</v>
      </c>
      <c r="F256" s="11" t="s">
        <v>322</v>
      </c>
      <c r="G256" s="44" t="s">
        <v>757</v>
      </c>
      <c r="H256" s="44" t="s">
        <v>516</v>
      </c>
      <c r="I256" s="9" t="s">
        <v>297</v>
      </c>
      <c r="J256" s="13">
        <v>16.5</v>
      </c>
      <c r="K256" s="87"/>
      <c r="L256" s="68"/>
      <c r="M256" s="68"/>
      <c r="N256" s="111">
        <v>211415.05</v>
      </c>
      <c r="O256" s="111" t="s">
        <v>531</v>
      </c>
      <c r="P256" s="111">
        <v>211415.05</v>
      </c>
      <c r="Q256" s="111">
        <v>22267729</v>
      </c>
      <c r="R256" s="111" t="s">
        <v>531</v>
      </c>
      <c r="S256" s="111">
        <v>22267729</v>
      </c>
      <c r="T256" s="68"/>
      <c r="U256" s="68"/>
      <c r="V256" s="68"/>
      <c r="W256" s="68">
        <v>0.12</v>
      </c>
      <c r="X256" s="68"/>
      <c r="Y256" s="68"/>
      <c r="Z256" s="68"/>
      <c r="AA256" s="68"/>
      <c r="AB256" s="68"/>
      <c r="AC256" s="68"/>
      <c r="AD256" s="68"/>
      <c r="AE256" s="68"/>
      <c r="AF256" s="68">
        <f t="shared" si="8"/>
        <v>211415.16999999998</v>
      </c>
      <c r="AG256" s="9" t="s">
        <v>81</v>
      </c>
      <c r="AH256" s="9" t="s">
        <v>109</v>
      </c>
      <c r="AI256" s="9"/>
      <c r="AJ256" s="9"/>
      <c r="AK256" s="9"/>
      <c r="AL256" s="9"/>
      <c r="AM256" s="9"/>
      <c r="AN256" s="8" t="s">
        <v>199</v>
      </c>
      <c r="AO256" s="8"/>
      <c r="AP256" s="8"/>
    </row>
    <row r="257" spans="1:42" ht="34.5" customHeight="1">
      <c r="A257" s="18">
        <v>249</v>
      </c>
      <c r="B257" s="10" t="s">
        <v>311</v>
      </c>
      <c r="C257" s="11" t="s">
        <v>295</v>
      </c>
      <c r="D257" s="25" t="s">
        <v>758</v>
      </c>
      <c r="E257" s="73" t="s">
        <v>763</v>
      </c>
      <c r="F257" s="11" t="s">
        <v>882</v>
      </c>
      <c r="G257" s="44" t="s">
        <v>761</v>
      </c>
      <c r="H257" s="44" t="s">
        <v>516</v>
      </c>
      <c r="I257" s="9" t="s">
        <v>297</v>
      </c>
      <c r="J257" s="13">
        <v>179.45</v>
      </c>
      <c r="K257" s="87"/>
      <c r="L257" s="68"/>
      <c r="M257" s="68"/>
      <c r="N257" s="111">
        <v>2295220</v>
      </c>
      <c r="O257" s="111">
        <v>386175</v>
      </c>
      <c r="P257" s="111">
        <v>2681395</v>
      </c>
      <c r="Q257" s="111">
        <v>241748730</v>
      </c>
      <c r="R257" s="111">
        <v>40698682</v>
      </c>
      <c r="S257" s="111">
        <v>282447412</v>
      </c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>
        <f t="shared" si="8"/>
        <v>2295220</v>
      </c>
      <c r="AG257" s="9" t="s">
        <v>81</v>
      </c>
      <c r="AH257" s="9" t="s">
        <v>109</v>
      </c>
      <c r="AI257" s="9"/>
      <c r="AJ257" s="9"/>
      <c r="AK257" s="9"/>
      <c r="AL257" s="9"/>
      <c r="AM257" s="9"/>
      <c r="AN257" s="8" t="s">
        <v>199</v>
      </c>
      <c r="AO257" s="8"/>
      <c r="AP257" s="8"/>
    </row>
    <row r="258" spans="1:42" ht="34.5" customHeight="1">
      <c r="A258" s="18">
        <v>250</v>
      </c>
      <c r="B258" s="10" t="s">
        <v>311</v>
      </c>
      <c r="C258" s="11" t="s">
        <v>295</v>
      </c>
      <c r="D258" s="25" t="s">
        <v>759</v>
      </c>
      <c r="E258" s="73" t="s">
        <v>760</v>
      </c>
      <c r="F258" s="11" t="s">
        <v>882</v>
      </c>
      <c r="G258" s="44" t="s">
        <v>762</v>
      </c>
      <c r="H258" s="44" t="s">
        <v>516</v>
      </c>
      <c r="I258" s="9" t="s">
        <v>297</v>
      </c>
      <c r="J258" s="13">
        <v>80</v>
      </c>
      <c r="K258" s="87"/>
      <c r="L258" s="68"/>
      <c r="M258" s="68"/>
      <c r="N258" s="111">
        <v>4054426.01</v>
      </c>
      <c r="O258" s="111">
        <v>75949.71</v>
      </c>
      <c r="P258" s="111">
        <v>4130375.72</v>
      </c>
      <c r="Q258" s="111">
        <v>426997892</v>
      </c>
      <c r="R258" s="111">
        <v>8001704</v>
      </c>
      <c r="S258" s="111">
        <v>434999596</v>
      </c>
      <c r="T258" s="68"/>
      <c r="U258" s="68"/>
      <c r="V258" s="68"/>
      <c r="W258" s="68">
        <v>0.08</v>
      </c>
      <c r="X258" s="68"/>
      <c r="Y258" s="68"/>
      <c r="Z258" s="68"/>
      <c r="AA258" s="68"/>
      <c r="AB258" s="68"/>
      <c r="AC258" s="68"/>
      <c r="AD258" s="68"/>
      <c r="AE258" s="68"/>
      <c r="AF258" s="68">
        <f t="shared" si="8"/>
        <v>4054426.09</v>
      </c>
      <c r="AG258" s="9" t="s">
        <v>81</v>
      </c>
      <c r="AH258" s="9" t="s">
        <v>109</v>
      </c>
      <c r="AI258" s="9"/>
      <c r="AJ258" s="9"/>
      <c r="AK258" s="9"/>
      <c r="AL258" s="9"/>
      <c r="AM258" s="9"/>
      <c r="AN258" s="8" t="s">
        <v>199</v>
      </c>
      <c r="AO258" s="8"/>
      <c r="AP258" s="8"/>
    </row>
    <row r="259" spans="1:42" ht="34.5" customHeight="1">
      <c r="A259" s="18">
        <v>251</v>
      </c>
      <c r="B259" s="10" t="s">
        <v>311</v>
      </c>
      <c r="C259" s="11" t="s">
        <v>295</v>
      </c>
      <c r="D259" s="25"/>
      <c r="E259" s="73" t="s">
        <v>774</v>
      </c>
      <c r="F259" s="37" t="s">
        <v>389</v>
      </c>
      <c r="G259" s="44"/>
      <c r="H259" s="44"/>
      <c r="I259" s="9" t="s">
        <v>297</v>
      </c>
      <c r="J259" s="13">
        <v>44.301</v>
      </c>
      <c r="K259" s="87"/>
      <c r="L259" s="68"/>
      <c r="M259" s="68"/>
      <c r="N259" s="119"/>
      <c r="O259" s="119"/>
      <c r="P259" s="119"/>
      <c r="Q259" s="119"/>
      <c r="R259" s="119"/>
      <c r="S259" s="119"/>
      <c r="T259" s="68">
        <v>0.55</v>
      </c>
      <c r="U259" s="68">
        <v>0.398</v>
      </c>
      <c r="V259" s="68">
        <v>0.519</v>
      </c>
      <c r="W259" s="68">
        <v>1.45</v>
      </c>
      <c r="X259" s="68">
        <v>0.342</v>
      </c>
      <c r="Y259" s="68">
        <v>0.398</v>
      </c>
      <c r="Z259" s="68">
        <v>0.331</v>
      </c>
      <c r="AA259" s="68">
        <v>1.06</v>
      </c>
      <c r="AB259" s="68">
        <v>0.433</v>
      </c>
      <c r="AC259" s="68">
        <v>0.314</v>
      </c>
      <c r="AD259" s="68">
        <v>0.344</v>
      </c>
      <c r="AE259" s="68">
        <v>1.08</v>
      </c>
      <c r="AF259" s="68">
        <f t="shared" si="8"/>
        <v>3.59</v>
      </c>
      <c r="AG259" s="9" t="s">
        <v>81</v>
      </c>
      <c r="AH259" s="9" t="s">
        <v>109</v>
      </c>
      <c r="AI259" s="9"/>
      <c r="AJ259" s="9"/>
      <c r="AK259" s="9"/>
      <c r="AL259" s="9"/>
      <c r="AM259" s="9"/>
      <c r="AN259" s="8" t="s">
        <v>199</v>
      </c>
      <c r="AO259" s="8"/>
      <c r="AP259" s="8"/>
    </row>
    <row r="260" spans="1:42" ht="34.5" customHeight="1">
      <c r="A260" s="18">
        <v>252</v>
      </c>
      <c r="B260" s="10" t="s">
        <v>311</v>
      </c>
      <c r="C260" s="11" t="s">
        <v>295</v>
      </c>
      <c r="D260" s="98" t="s">
        <v>1000</v>
      </c>
      <c r="E260" s="73" t="s">
        <v>770</v>
      </c>
      <c r="F260" s="11" t="s">
        <v>389</v>
      </c>
      <c r="G260" s="98" t="s">
        <v>1001</v>
      </c>
      <c r="H260" s="99" t="s">
        <v>516</v>
      </c>
      <c r="I260" s="9" t="s">
        <v>297</v>
      </c>
      <c r="J260" s="116">
        <v>150</v>
      </c>
      <c r="K260" s="87"/>
      <c r="L260" s="68"/>
      <c r="M260" s="68"/>
      <c r="N260" s="111">
        <v>0</v>
      </c>
      <c r="O260" s="111">
        <v>1455000</v>
      </c>
      <c r="P260" s="111">
        <v>1455000</v>
      </c>
      <c r="Q260" s="111">
        <v>0</v>
      </c>
      <c r="R260" s="111">
        <v>153346378</v>
      </c>
      <c r="S260" s="111">
        <v>153346378</v>
      </c>
      <c r="T260" s="68">
        <v>0</v>
      </c>
      <c r="U260" s="68">
        <v>0.314</v>
      </c>
      <c r="V260" s="68">
        <v>2.247</v>
      </c>
      <c r="W260" s="68">
        <v>2.561</v>
      </c>
      <c r="X260" s="68">
        <v>0</v>
      </c>
      <c r="Y260" s="68">
        <v>0</v>
      </c>
      <c r="Z260" s="68">
        <v>0</v>
      </c>
      <c r="AA260" s="68">
        <v>0</v>
      </c>
      <c r="AB260" s="68">
        <v>0</v>
      </c>
      <c r="AC260" s="68">
        <v>0</v>
      </c>
      <c r="AD260" s="68">
        <v>0</v>
      </c>
      <c r="AE260" s="68">
        <v>0</v>
      </c>
      <c r="AF260" s="68">
        <f t="shared" si="8"/>
        <v>2.561</v>
      </c>
      <c r="AG260" s="9" t="s">
        <v>81</v>
      </c>
      <c r="AH260" s="9" t="s">
        <v>109</v>
      </c>
      <c r="AI260" s="9"/>
      <c r="AJ260" s="9"/>
      <c r="AK260" s="9"/>
      <c r="AL260" s="9"/>
      <c r="AM260" s="9"/>
      <c r="AN260" s="8" t="s">
        <v>199</v>
      </c>
      <c r="AO260" s="8"/>
      <c r="AP260" s="8"/>
    </row>
    <row r="261" spans="1:42" ht="34.5" customHeight="1">
      <c r="A261" s="18">
        <v>253</v>
      </c>
      <c r="B261" s="10" t="s">
        <v>311</v>
      </c>
      <c r="C261" s="11" t="s">
        <v>295</v>
      </c>
      <c r="D261" s="25" t="s">
        <v>855</v>
      </c>
      <c r="E261" s="73" t="s">
        <v>771</v>
      </c>
      <c r="F261" s="8" t="s">
        <v>134</v>
      </c>
      <c r="G261" s="98" t="s">
        <v>856</v>
      </c>
      <c r="H261" s="99" t="s">
        <v>516</v>
      </c>
      <c r="I261" s="9" t="s">
        <v>297</v>
      </c>
      <c r="J261" s="109">
        <v>90</v>
      </c>
      <c r="K261" s="87">
        <v>90</v>
      </c>
      <c r="L261" s="68"/>
      <c r="M261" s="68"/>
      <c r="N261" s="111">
        <v>3929836</v>
      </c>
      <c r="O261" s="111" t="s">
        <v>531</v>
      </c>
      <c r="P261" s="111">
        <v>3929836</v>
      </c>
      <c r="Q261" s="111">
        <v>413865177</v>
      </c>
      <c r="R261" s="111" t="s">
        <v>531</v>
      </c>
      <c r="S261" s="111">
        <v>413865177</v>
      </c>
      <c r="T261" s="68">
        <v>0</v>
      </c>
      <c r="U261" s="68">
        <v>1.646</v>
      </c>
      <c r="V261" s="68">
        <v>4.119</v>
      </c>
      <c r="W261" s="68">
        <v>5.765</v>
      </c>
      <c r="X261" s="68">
        <v>0</v>
      </c>
      <c r="Y261" s="68">
        <v>0</v>
      </c>
      <c r="Z261" s="68">
        <v>0</v>
      </c>
      <c r="AA261" s="68">
        <v>0</v>
      </c>
      <c r="AB261" s="68">
        <v>0</v>
      </c>
      <c r="AC261" s="68">
        <v>5.912</v>
      </c>
      <c r="AD261" s="68">
        <v>2.241</v>
      </c>
      <c r="AE261" s="68">
        <v>8.153</v>
      </c>
      <c r="AF261" s="68">
        <f aca="true" t="shared" si="10" ref="AF261:AF323">SUM(N261,W261,AA261,AE261)</f>
        <v>3929849.918</v>
      </c>
      <c r="AG261" s="9" t="s">
        <v>81</v>
      </c>
      <c r="AH261" s="9" t="s">
        <v>80</v>
      </c>
      <c r="AI261" s="9"/>
      <c r="AJ261" s="9"/>
      <c r="AK261" s="9"/>
      <c r="AL261" s="9"/>
      <c r="AM261" s="9"/>
      <c r="AN261" s="8" t="s">
        <v>199</v>
      </c>
      <c r="AO261" s="8"/>
      <c r="AP261" s="8"/>
    </row>
    <row r="262" spans="1:42" ht="34.5" customHeight="1">
      <c r="A262" s="18">
        <v>254</v>
      </c>
      <c r="B262" s="10" t="s">
        <v>311</v>
      </c>
      <c r="C262" s="11" t="s">
        <v>295</v>
      </c>
      <c r="D262" s="25"/>
      <c r="E262" s="73" t="s">
        <v>772</v>
      </c>
      <c r="F262" s="11" t="s">
        <v>322</v>
      </c>
      <c r="G262" s="98" t="s">
        <v>757</v>
      </c>
      <c r="H262" s="99" t="s">
        <v>516</v>
      </c>
      <c r="I262" s="9" t="s">
        <v>297</v>
      </c>
      <c r="J262" s="109">
        <v>16.5</v>
      </c>
      <c r="K262" s="87">
        <v>16.5</v>
      </c>
      <c r="L262" s="68"/>
      <c r="M262" s="68"/>
      <c r="N262" s="121"/>
      <c r="O262" s="121"/>
      <c r="P262" s="121"/>
      <c r="Q262" s="121"/>
      <c r="R262" s="121"/>
      <c r="S262" s="121"/>
      <c r="T262" s="68">
        <v>0</v>
      </c>
      <c r="U262" s="68">
        <v>0</v>
      </c>
      <c r="V262" s="68">
        <v>0</v>
      </c>
      <c r="W262" s="68">
        <v>0</v>
      </c>
      <c r="X262" s="68">
        <v>0</v>
      </c>
      <c r="Y262" s="68">
        <v>0</v>
      </c>
      <c r="Z262" s="68">
        <v>4</v>
      </c>
      <c r="AA262" s="68">
        <v>4</v>
      </c>
      <c r="AB262" s="68">
        <v>0</v>
      </c>
      <c r="AC262" s="68">
        <v>0</v>
      </c>
      <c r="AD262" s="68">
        <v>0</v>
      </c>
      <c r="AE262" s="68">
        <v>0</v>
      </c>
      <c r="AF262" s="68">
        <f t="shared" si="10"/>
        <v>4</v>
      </c>
      <c r="AG262" s="9" t="s">
        <v>81</v>
      </c>
      <c r="AH262" s="9" t="s">
        <v>109</v>
      </c>
      <c r="AI262" s="9"/>
      <c r="AJ262" s="9"/>
      <c r="AK262" s="9"/>
      <c r="AL262" s="9"/>
      <c r="AM262" s="9"/>
      <c r="AN262" s="8" t="s">
        <v>199</v>
      </c>
      <c r="AO262" s="8"/>
      <c r="AP262" s="8"/>
    </row>
    <row r="263" spans="1:42" ht="34.5" customHeight="1">
      <c r="A263" s="18">
        <v>255</v>
      </c>
      <c r="B263" s="10" t="s">
        <v>311</v>
      </c>
      <c r="C263" s="11" t="s">
        <v>295</v>
      </c>
      <c r="D263" s="25" t="s">
        <v>896</v>
      </c>
      <c r="E263" s="97" t="s">
        <v>897</v>
      </c>
      <c r="F263" s="37" t="s">
        <v>389</v>
      </c>
      <c r="G263" s="98" t="s">
        <v>761</v>
      </c>
      <c r="H263" s="99" t="s">
        <v>516</v>
      </c>
      <c r="I263" s="9" t="s">
        <v>297</v>
      </c>
      <c r="J263" s="116">
        <v>65.957</v>
      </c>
      <c r="K263" s="87"/>
      <c r="L263" s="68"/>
      <c r="M263" s="68"/>
      <c r="N263" s="111">
        <v>807150.67</v>
      </c>
      <c r="O263" s="111">
        <v>830996.02</v>
      </c>
      <c r="P263" s="111">
        <v>1638146.69</v>
      </c>
      <c r="Q263" s="111">
        <v>85007497</v>
      </c>
      <c r="R263" s="111">
        <v>87578332</v>
      </c>
      <c r="S263" s="111">
        <v>172585829</v>
      </c>
      <c r="T263" s="68"/>
      <c r="U263" s="68"/>
      <c r="V263" s="68"/>
      <c r="W263" s="68">
        <v>0.23</v>
      </c>
      <c r="X263" s="68"/>
      <c r="Y263" s="68"/>
      <c r="Z263" s="68"/>
      <c r="AA263" s="68"/>
      <c r="AB263" s="68"/>
      <c r="AC263" s="68"/>
      <c r="AD263" s="68"/>
      <c r="AE263" s="68"/>
      <c r="AF263" s="68">
        <f t="shared" si="10"/>
        <v>807150.9</v>
      </c>
      <c r="AG263" s="9" t="s">
        <v>81</v>
      </c>
      <c r="AH263" s="9" t="s">
        <v>109</v>
      </c>
      <c r="AI263" s="9"/>
      <c r="AJ263" s="9"/>
      <c r="AK263" s="9"/>
      <c r="AL263" s="9"/>
      <c r="AM263" s="9"/>
      <c r="AN263" s="8" t="s">
        <v>199</v>
      </c>
      <c r="AO263" s="8"/>
      <c r="AP263" s="8"/>
    </row>
    <row r="264" spans="1:42" ht="34.5" customHeight="1">
      <c r="A264" s="18">
        <v>256</v>
      </c>
      <c r="B264" s="10" t="s">
        <v>311</v>
      </c>
      <c r="C264" s="11" t="s">
        <v>295</v>
      </c>
      <c r="D264" s="98" t="s">
        <v>898</v>
      </c>
      <c r="E264" s="97" t="s">
        <v>899</v>
      </c>
      <c r="F264" s="37" t="s">
        <v>389</v>
      </c>
      <c r="G264" s="98" t="s">
        <v>762</v>
      </c>
      <c r="H264" s="99" t="s">
        <v>516</v>
      </c>
      <c r="I264" s="9" t="s">
        <v>297</v>
      </c>
      <c r="J264" s="116">
        <v>55</v>
      </c>
      <c r="K264" s="87"/>
      <c r="L264" s="68"/>
      <c r="M264" s="68"/>
      <c r="N264" s="111">
        <v>845138.38</v>
      </c>
      <c r="O264" s="111">
        <v>35924</v>
      </c>
      <c r="P264" s="111">
        <v>881062.38</v>
      </c>
      <c r="Q264" s="111">
        <v>89015804</v>
      </c>
      <c r="R264" s="111">
        <v>3784647</v>
      </c>
      <c r="S264" s="111">
        <v>92800451</v>
      </c>
      <c r="T264" s="68"/>
      <c r="U264" s="68"/>
      <c r="V264" s="68"/>
      <c r="W264" s="68">
        <v>0.42</v>
      </c>
      <c r="X264" s="68"/>
      <c r="Y264" s="68"/>
      <c r="Z264" s="68"/>
      <c r="AA264" s="68"/>
      <c r="AB264" s="68"/>
      <c r="AC264" s="68"/>
      <c r="AD264" s="68"/>
      <c r="AE264" s="68"/>
      <c r="AF264" s="68">
        <f t="shared" si="10"/>
        <v>845138.8</v>
      </c>
      <c r="AG264" s="9" t="s">
        <v>81</v>
      </c>
      <c r="AH264" s="9" t="s">
        <v>109</v>
      </c>
      <c r="AI264" s="9"/>
      <c r="AJ264" s="9"/>
      <c r="AK264" s="9"/>
      <c r="AL264" s="9"/>
      <c r="AM264" s="9"/>
      <c r="AN264" s="8" t="s">
        <v>199</v>
      </c>
      <c r="AO264" s="8"/>
      <c r="AP264" s="8"/>
    </row>
    <row r="265" spans="1:42" ht="34.5" customHeight="1">
      <c r="A265" s="18">
        <v>257</v>
      </c>
      <c r="B265" s="10" t="s">
        <v>148</v>
      </c>
      <c r="C265" s="11" t="s">
        <v>295</v>
      </c>
      <c r="D265" s="25"/>
      <c r="E265" s="11" t="s">
        <v>253</v>
      </c>
      <c r="F265" s="37" t="s">
        <v>389</v>
      </c>
      <c r="G265" s="44"/>
      <c r="H265" s="44"/>
      <c r="I265" s="9"/>
      <c r="J265" s="13"/>
      <c r="K265" s="76"/>
      <c r="L265" s="68">
        <v>215.71</v>
      </c>
      <c r="M265" s="68">
        <f t="shared" si="9"/>
        <v>2.0446445497630332</v>
      </c>
      <c r="N265" s="119"/>
      <c r="O265" s="119"/>
      <c r="P265" s="119"/>
      <c r="Q265" s="119"/>
      <c r="R265" s="119"/>
      <c r="S265" s="119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>
        <f t="shared" si="10"/>
        <v>0</v>
      </c>
      <c r="AG265" s="9" t="s">
        <v>118</v>
      </c>
      <c r="AH265" s="9" t="s">
        <v>109</v>
      </c>
      <c r="AI265" s="9" t="s">
        <v>461</v>
      </c>
      <c r="AJ265" s="9" t="s">
        <v>451</v>
      </c>
      <c r="AK265" s="9"/>
      <c r="AL265" s="9" t="s">
        <v>61</v>
      </c>
      <c r="AM265" s="9" t="s">
        <v>423</v>
      </c>
      <c r="AN265" s="8" t="s">
        <v>199</v>
      </c>
      <c r="AO265" s="8"/>
      <c r="AP265" s="8"/>
    </row>
    <row r="266" spans="1:42" ht="42" customHeight="1">
      <c r="A266" s="18">
        <v>258</v>
      </c>
      <c r="B266" s="10" t="s">
        <v>299</v>
      </c>
      <c r="C266" s="11" t="s">
        <v>298</v>
      </c>
      <c r="D266" s="35" t="s">
        <v>88</v>
      </c>
      <c r="E266" s="11" t="s">
        <v>143</v>
      </c>
      <c r="F266" s="11" t="s">
        <v>305</v>
      </c>
      <c r="G266" s="44" t="s">
        <v>87</v>
      </c>
      <c r="H266" s="44" t="s">
        <v>89</v>
      </c>
      <c r="I266" s="9" t="s">
        <v>297</v>
      </c>
      <c r="J266" s="13">
        <v>145.6</v>
      </c>
      <c r="K266" s="76">
        <v>145600000</v>
      </c>
      <c r="L266" s="68">
        <v>100</v>
      </c>
      <c r="M266" s="68">
        <f t="shared" si="9"/>
        <v>0.9478672985781991</v>
      </c>
      <c r="N266" s="111">
        <v>154115.56</v>
      </c>
      <c r="O266" s="111" t="s">
        <v>531</v>
      </c>
      <c r="P266" s="111">
        <v>154115.56</v>
      </c>
      <c r="Q266" s="111">
        <v>16316985.53</v>
      </c>
      <c r="R266" s="111" t="s">
        <v>531</v>
      </c>
      <c r="S266" s="111">
        <v>16316985.53</v>
      </c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>
        <f t="shared" si="10"/>
        <v>154115.56</v>
      </c>
      <c r="AG266" s="9" t="s">
        <v>79</v>
      </c>
      <c r="AH266" s="9" t="s">
        <v>109</v>
      </c>
      <c r="AI266" s="9" t="s">
        <v>461</v>
      </c>
      <c r="AJ266" s="9" t="s">
        <v>451</v>
      </c>
      <c r="AK266" s="9" t="s">
        <v>237</v>
      </c>
      <c r="AL266" s="9" t="s">
        <v>61</v>
      </c>
      <c r="AM266" s="9" t="s">
        <v>422</v>
      </c>
      <c r="AN266" s="8" t="s">
        <v>199</v>
      </c>
      <c r="AO266" s="8"/>
      <c r="AP266" s="8" t="s">
        <v>470</v>
      </c>
    </row>
    <row r="267" spans="1:42" ht="36" customHeight="1">
      <c r="A267" s="18">
        <v>259</v>
      </c>
      <c r="B267" s="10" t="s">
        <v>299</v>
      </c>
      <c r="C267" s="11" t="s">
        <v>298</v>
      </c>
      <c r="D267" s="33" t="s">
        <v>167</v>
      </c>
      <c r="E267" s="11" t="s">
        <v>697</v>
      </c>
      <c r="F267" s="11" t="s">
        <v>323</v>
      </c>
      <c r="G267" s="44" t="s">
        <v>168</v>
      </c>
      <c r="H267" s="44" t="s">
        <v>90</v>
      </c>
      <c r="I267" s="9" t="s">
        <v>297</v>
      </c>
      <c r="J267" s="13">
        <v>400</v>
      </c>
      <c r="K267" s="76">
        <v>400000000</v>
      </c>
      <c r="L267" s="68">
        <v>5933</v>
      </c>
      <c r="M267" s="68">
        <f t="shared" si="9"/>
        <v>56.23696682464455</v>
      </c>
      <c r="N267" s="111">
        <v>66247454.3</v>
      </c>
      <c r="O267" s="111">
        <v>320709.49</v>
      </c>
      <c r="P267" s="111">
        <v>66568163.79</v>
      </c>
      <c r="Q267" s="111">
        <v>7018754112.940001</v>
      </c>
      <c r="R267" s="111">
        <v>33777137.34</v>
      </c>
      <c r="S267" s="111">
        <v>7052531250.28</v>
      </c>
      <c r="T267" s="68">
        <v>1</v>
      </c>
      <c r="U267" s="68">
        <v>2</v>
      </c>
      <c r="V267" s="68">
        <v>2</v>
      </c>
      <c r="W267" s="68">
        <v>9.71</v>
      </c>
      <c r="X267" s="68">
        <v>4</v>
      </c>
      <c r="Y267" s="68">
        <v>3</v>
      </c>
      <c r="Z267" s="68">
        <v>3</v>
      </c>
      <c r="AA267" s="68"/>
      <c r="AB267" s="68">
        <v>4</v>
      </c>
      <c r="AC267" s="68">
        <v>3</v>
      </c>
      <c r="AD267" s="68">
        <v>3</v>
      </c>
      <c r="AE267" s="68"/>
      <c r="AF267" s="68">
        <f t="shared" si="10"/>
        <v>66247464.01</v>
      </c>
      <c r="AG267" s="9" t="s">
        <v>118</v>
      </c>
      <c r="AH267" s="9" t="s">
        <v>109</v>
      </c>
      <c r="AI267" s="9" t="s">
        <v>461</v>
      </c>
      <c r="AJ267" s="9" t="s">
        <v>453</v>
      </c>
      <c r="AK267" s="9" t="s">
        <v>236</v>
      </c>
      <c r="AL267" s="9" t="s">
        <v>61</v>
      </c>
      <c r="AM267" s="9" t="s">
        <v>422</v>
      </c>
      <c r="AN267" s="8" t="s">
        <v>199</v>
      </c>
      <c r="AO267" s="8"/>
      <c r="AP267" s="8" t="s">
        <v>470</v>
      </c>
    </row>
    <row r="268" spans="1:42" ht="41.25" customHeight="1">
      <c r="A268" s="18">
        <v>260</v>
      </c>
      <c r="B268" s="10" t="s">
        <v>299</v>
      </c>
      <c r="C268" s="11" t="s">
        <v>298</v>
      </c>
      <c r="D268" s="33">
        <v>8646</v>
      </c>
      <c r="E268" s="11" t="s">
        <v>563</v>
      </c>
      <c r="F268" s="11" t="s">
        <v>323</v>
      </c>
      <c r="G268" s="44" t="s">
        <v>564</v>
      </c>
      <c r="H268" s="44" t="s">
        <v>555</v>
      </c>
      <c r="I268" s="9" t="s">
        <v>297</v>
      </c>
      <c r="J268" s="13">
        <v>390</v>
      </c>
      <c r="K268" s="13">
        <v>390</v>
      </c>
      <c r="L268" s="68">
        <v>365.36</v>
      </c>
      <c r="M268" s="68">
        <f t="shared" si="9"/>
        <v>3.4631279620853084</v>
      </c>
      <c r="N268" s="111">
        <v>975000</v>
      </c>
      <c r="O268" s="111" t="s">
        <v>531</v>
      </c>
      <c r="P268" s="111">
        <v>975000</v>
      </c>
      <c r="Q268" s="111">
        <v>102574892.82</v>
      </c>
      <c r="R268" s="111" t="s">
        <v>531</v>
      </c>
      <c r="S268" s="111">
        <v>102574892.82</v>
      </c>
      <c r="T268" s="68">
        <v>0</v>
      </c>
      <c r="U268" s="68">
        <v>0</v>
      </c>
      <c r="V268" s="68">
        <v>0</v>
      </c>
      <c r="W268" s="68"/>
      <c r="X268" s="68">
        <v>0</v>
      </c>
      <c r="Y268" s="68">
        <v>0</v>
      </c>
      <c r="Z268" s="68">
        <v>0</v>
      </c>
      <c r="AA268" s="68"/>
      <c r="AB268" s="68">
        <v>3</v>
      </c>
      <c r="AC268" s="68">
        <v>0</v>
      </c>
      <c r="AD268" s="68">
        <v>0</v>
      </c>
      <c r="AE268" s="68"/>
      <c r="AF268" s="68">
        <f t="shared" si="10"/>
        <v>975000</v>
      </c>
      <c r="AG268" s="9" t="s">
        <v>118</v>
      </c>
      <c r="AH268" s="9" t="s">
        <v>109</v>
      </c>
      <c r="AI268" s="9" t="s">
        <v>461</v>
      </c>
      <c r="AJ268" s="9" t="s">
        <v>453</v>
      </c>
      <c r="AK268" s="9"/>
      <c r="AL268" s="9" t="s">
        <v>61</v>
      </c>
      <c r="AM268" s="9" t="s">
        <v>422</v>
      </c>
      <c r="AN268" s="8" t="s">
        <v>199</v>
      </c>
      <c r="AO268" s="8"/>
      <c r="AP268" s="8"/>
    </row>
    <row r="269" spans="1:42" ht="41.25" customHeight="1">
      <c r="A269" s="18">
        <v>261</v>
      </c>
      <c r="B269" s="10" t="s">
        <v>301</v>
      </c>
      <c r="C269" s="11" t="s">
        <v>298</v>
      </c>
      <c r="D269" s="33" t="s">
        <v>740</v>
      </c>
      <c r="E269" s="97" t="s">
        <v>741</v>
      </c>
      <c r="F269" s="11" t="s">
        <v>325</v>
      </c>
      <c r="G269" s="44" t="s">
        <v>742</v>
      </c>
      <c r="H269" s="44" t="s">
        <v>743</v>
      </c>
      <c r="I269" s="44" t="s">
        <v>302</v>
      </c>
      <c r="J269" s="13">
        <v>98.7</v>
      </c>
      <c r="K269" s="13"/>
      <c r="L269" s="68">
        <v>0</v>
      </c>
      <c r="M269" s="68">
        <f t="shared" si="9"/>
        <v>0</v>
      </c>
      <c r="N269" s="111">
        <v>-30584.57</v>
      </c>
      <c r="O269" s="111" t="s">
        <v>531</v>
      </c>
      <c r="P269" s="111">
        <v>-30584.57</v>
      </c>
      <c r="Q269" s="111">
        <v>-3218107.27</v>
      </c>
      <c r="R269" s="111" t="s">
        <v>531</v>
      </c>
      <c r="S269" s="111">
        <v>-3218107.27</v>
      </c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>
        <f t="shared" si="10"/>
        <v>-30584.57</v>
      </c>
      <c r="AG269" s="9" t="s">
        <v>118</v>
      </c>
      <c r="AH269" s="9" t="s">
        <v>109</v>
      </c>
      <c r="AI269" s="9"/>
      <c r="AJ269" s="9"/>
      <c r="AK269" s="9"/>
      <c r="AL269" s="9"/>
      <c r="AM269" s="9"/>
      <c r="AN269" s="8" t="s">
        <v>199</v>
      </c>
      <c r="AO269" s="8"/>
      <c r="AP269" s="8"/>
    </row>
    <row r="270" spans="1:42" ht="41.25" customHeight="1">
      <c r="A270" s="18">
        <v>262</v>
      </c>
      <c r="B270" s="10" t="s">
        <v>301</v>
      </c>
      <c r="C270" s="11" t="s">
        <v>298</v>
      </c>
      <c r="D270" s="33">
        <v>5079</v>
      </c>
      <c r="E270" s="97" t="s">
        <v>744</v>
      </c>
      <c r="F270" s="11" t="s">
        <v>323</v>
      </c>
      <c r="G270" s="44" t="s">
        <v>173</v>
      </c>
      <c r="H270" s="44" t="s">
        <v>175</v>
      </c>
      <c r="I270" s="99" t="s">
        <v>302</v>
      </c>
      <c r="J270" s="13">
        <v>201.8</v>
      </c>
      <c r="K270" s="13"/>
      <c r="L270" s="68"/>
      <c r="M270" s="68"/>
      <c r="N270" s="111">
        <v>8000000</v>
      </c>
      <c r="O270" s="111" t="s">
        <v>531</v>
      </c>
      <c r="P270" s="111">
        <v>8000000</v>
      </c>
      <c r="Q270" s="111">
        <v>842857340.62</v>
      </c>
      <c r="R270" s="111" t="s">
        <v>531</v>
      </c>
      <c r="S270" s="111">
        <v>842857340.62</v>
      </c>
      <c r="T270" s="68"/>
      <c r="U270" s="68"/>
      <c r="V270" s="68"/>
      <c r="W270" s="68">
        <v>3</v>
      </c>
      <c r="X270" s="68"/>
      <c r="Y270" s="68"/>
      <c r="Z270" s="68"/>
      <c r="AA270" s="68"/>
      <c r="AB270" s="68"/>
      <c r="AC270" s="68"/>
      <c r="AD270" s="68"/>
      <c r="AE270" s="68"/>
      <c r="AF270" s="68">
        <f t="shared" si="10"/>
        <v>8000003</v>
      </c>
      <c r="AG270" s="9" t="s">
        <v>118</v>
      </c>
      <c r="AH270" s="9" t="s">
        <v>109</v>
      </c>
      <c r="AI270" s="9"/>
      <c r="AJ270" s="9"/>
      <c r="AK270" s="9"/>
      <c r="AL270" s="9"/>
      <c r="AM270" s="9"/>
      <c r="AN270" s="8" t="s">
        <v>199</v>
      </c>
      <c r="AO270" s="8"/>
      <c r="AP270" s="8"/>
    </row>
    <row r="271" spans="1:42" ht="41.25" customHeight="1">
      <c r="A271" s="18">
        <v>263</v>
      </c>
      <c r="B271" s="10" t="s">
        <v>301</v>
      </c>
      <c r="C271" s="11" t="s">
        <v>298</v>
      </c>
      <c r="D271" s="33" t="s">
        <v>837</v>
      </c>
      <c r="E271" s="97" t="s">
        <v>836</v>
      </c>
      <c r="F271" s="11" t="s">
        <v>305</v>
      </c>
      <c r="G271" s="98" t="s">
        <v>838</v>
      </c>
      <c r="H271" s="99" t="s">
        <v>516</v>
      </c>
      <c r="I271" s="99" t="s">
        <v>302</v>
      </c>
      <c r="J271" s="109">
        <v>42.68</v>
      </c>
      <c r="K271" s="13"/>
      <c r="L271" s="68"/>
      <c r="M271" s="68"/>
      <c r="N271" s="111">
        <v>-4963744.87</v>
      </c>
      <c r="O271" s="111" t="s">
        <v>531</v>
      </c>
      <c r="P271" s="111">
        <v>-4963744.87</v>
      </c>
      <c r="Q271" s="111">
        <v>-522980047.49</v>
      </c>
      <c r="R271" s="111" t="s">
        <v>531</v>
      </c>
      <c r="S271" s="111">
        <v>-522980047.49</v>
      </c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>
        <f t="shared" si="10"/>
        <v>-4963744.87</v>
      </c>
      <c r="AG271" s="9" t="s">
        <v>118</v>
      </c>
      <c r="AH271" s="9" t="s">
        <v>109</v>
      </c>
      <c r="AI271" s="9"/>
      <c r="AJ271" s="9"/>
      <c r="AK271" s="9"/>
      <c r="AL271" s="9"/>
      <c r="AM271" s="9"/>
      <c r="AN271" s="8" t="s">
        <v>199</v>
      </c>
      <c r="AO271" s="8"/>
      <c r="AP271" s="8"/>
    </row>
    <row r="272" spans="1:42" ht="46.5" customHeight="1">
      <c r="A272" s="18">
        <v>264</v>
      </c>
      <c r="B272" s="10" t="s">
        <v>301</v>
      </c>
      <c r="C272" s="11" t="s">
        <v>298</v>
      </c>
      <c r="D272" s="33"/>
      <c r="E272" s="55" t="s">
        <v>660</v>
      </c>
      <c r="F272" s="11" t="s">
        <v>307</v>
      </c>
      <c r="G272" s="44"/>
      <c r="H272" s="44"/>
      <c r="I272" s="44"/>
      <c r="J272" s="48"/>
      <c r="K272" s="48"/>
      <c r="L272" s="68">
        <v>50</v>
      </c>
      <c r="M272" s="68">
        <f t="shared" si="9"/>
        <v>0.47393364928909953</v>
      </c>
      <c r="N272" s="119"/>
      <c r="O272" s="119"/>
      <c r="P272" s="119"/>
      <c r="Q272" s="119"/>
      <c r="R272" s="119"/>
      <c r="S272" s="119"/>
      <c r="T272" s="68">
        <v>0</v>
      </c>
      <c r="U272" s="68">
        <v>4</v>
      </c>
      <c r="V272" s="68">
        <v>0</v>
      </c>
      <c r="W272" s="68"/>
      <c r="X272" s="68">
        <v>40</v>
      </c>
      <c r="Y272" s="68">
        <v>35</v>
      </c>
      <c r="Z272" s="68">
        <v>0</v>
      </c>
      <c r="AA272" s="68"/>
      <c r="AB272" s="68">
        <v>0</v>
      </c>
      <c r="AC272" s="68">
        <v>0</v>
      </c>
      <c r="AD272" s="68">
        <v>0</v>
      </c>
      <c r="AE272" s="68"/>
      <c r="AF272" s="68">
        <f t="shared" si="10"/>
        <v>0</v>
      </c>
      <c r="AG272" s="9" t="s">
        <v>118</v>
      </c>
      <c r="AH272" s="9" t="s">
        <v>109</v>
      </c>
      <c r="AI272" s="9" t="s">
        <v>461</v>
      </c>
      <c r="AJ272" s="9" t="s">
        <v>452</v>
      </c>
      <c r="AK272" s="9"/>
      <c r="AL272" s="9" t="s">
        <v>61</v>
      </c>
      <c r="AM272" s="9" t="s">
        <v>422</v>
      </c>
      <c r="AN272" s="8" t="s">
        <v>199</v>
      </c>
      <c r="AO272" s="8"/>
      <c r="AP272" s="8"/>
    </row>
    <row r="273" spans="1:42" ht="32.25" customHeight="1">
      <c r="A273" s="18">
        <v>265</v>
      </c>
      <c r="B273" s="10" t="s">
        <v>301</v>
      </c>
      <c r="C273" s="11" t="s">
        <v>298</v>
      </c>
      <c r="D273" s="36">
        <v>5686</v>
      </c>
      <c r="E273" s="11" t="s">
        <v>436</v>
      </c>
      <c r="F273" s="11" t="s">
        <v>75</v>
      </c>
      <c r="G273" s="49" t="s">
        <v>218</v>
      </c>
      <c r="H273" s="49" t="s">
        <v>219</v>
      </c>
      <c r="I273" s="59" t="s">
        <v>302</v>
      </c>
      <c r="J273" s="48">
        <v>88.9</v>
      </c>
      <c r="K273" s="75">
        <v>124.86</v>
      </c>
      <c r="L273" s="68">
        <v>300</v>
      </c>
      <c r="M273" s="68">
        <f t="shared" si="9"/>
        <v>2.843601895734597</v>
      </c>
      <c r="N273" s="111">
        <v>3000000</v>
      </c>
      <c r="O273" s="111" t="s">
        <v>531</v>
      </c>
      <c r="P273" s="111">
        <v>3000000</v>
      </c>
      <c r="Q273" s="111">
        <v>315968700</v>
      </c>
      <c r="R273" s="111" t="s">
        <v>531</v>
      </c>
      <c r="S273" s="111">
        <v>315968700</v>
      </c>
      <c r="T273" s="68">
        <v>1</v>
      </c>
      <c r="U273" s="68">
        <v>1</v>
      </c>
      <c r="V273" s="68">
        <v>1</v>
      </c>
      <c r="W273" s="68">
        <v>3</v>
      </c>
      <c r="X273" s="68">
        <v>1</v>
      </c>
      <c r="Y273" s="68">
        <v>1</v>
      </c>
      <c r="Z273" s="68">
        <v>1</v>
      </c>
      <c r="AA273" s="68"/>
      <c r="AB273" s="68">
        <v>4</v>
      </c>
      <c r="AC273" s="68">
        <v>3</v>
      </c>
      <c r="AD273" s="68">
        <v>3</v>
      </c>
      <c r="AE273" s="68"/>
      <c r="AF273" s="68">
        <f t="shared" si="10"/>
        <v>3000003</v>
      </c>
      <c r="AG273" s="9" t="s">
        <v>118</v>
      </c>
      <c r="AH273" s="9" t="s">
        <v>109</v>
      </c>
      <c r="AI273" s="9" t="s">
        <v>461</v>
      </c>
      <c r="AJ273" s="9" t="s">
        <v>452</v>
      </c>
      <c r="AK273" s="9" t="s">
        <v>237</v>
      </c>
      <c r="AL273" s="9" t="s">
        <v>61</v>
      </c>
      <c r="AM273" s="9" t="s">
        <v>422</v>
      </c>
      <c r="AN273" s="8" t="s">
        <v>199</v>
      </c>
      <c r="AO273" s="8" t="s">
        <v>623</v>
      </c>
      <c r="AP273" s="8" t="s">
        <v>469</v>
      </c>
    </row>
    <row r="274" spans="1:42" ht="32.25" customHeight="1">
      <c r="A274" s="18">
        <v>266</v>
      </c>
      <c r="B274" s="10" t="s">
        <v>301</v>
      </c>
      <c r="C274" s="11" t="s">
        <v>298</v>
      </c>
      <c r="D274" s="36"/>
      <c r="E274" s="11" t="s">
        <v>437</v>
      </c>
      <c r="F274" s="11" t="s">
        <v>305</v>
      </c>
      <c r="G274" s="49"/>
      <c r="H274" s="49"/>
      <c r="I274" s="59"/>
      <c r="J274" s="48"/>
      <c r="K274" s="75"/>
      <c r="L274" s="68">
        <v>3950</v>
      </c>
      <c r="M274" s="68">
        <f t="shared" si="9"/>
        <v>37.44075829383886</v>
      </c>
      <c r="N274" s="119"/>
      <c r="O274" s="119"/>
      <c r="P274" s="119"/>
      <c r="Q274" s="119"/>
      <c r="R274" s="119"/>
      <c r="S274" s="119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>
        <f t="shared" si="10"/>
        <v>0</v>
      </c>
      <c r="AG274" s="9" t="s">
        <v>118</v>
      </c>
      <c r="AH274" s="9" t="s">
        <v>109</v>
      </c>
      <c r="AI274" s="9" t="s">
        <v>461</v>
      </c>
      <c r="AJ274" s="9" t="s">
        <v>451</v>
      </c>
      <c r="AK274" s="9" t="s">
        <v>237</v>
      </c>
      <c r="AL274" s="9" t="s">
        <v>61</v>
      </c>
      <c r="AM274" s="9" t="s">
        <v>422</v>
      </c>
      <c r="AN274" s="8" t="s">
        <v>199</v>
      </c>
      <c r="AO274" s="8"/>
      <c r="AP274" s="8" t="s">
        <v>469</v>
      </c>
    </row>
    <row r="275" spans="1:42" ht="32.25" customHeight="1">
      <c r="A275" s="18">
        <v>267</v>
      </c>
      <c r="B275" s="10" t="s">
        <v>301</v>
      </c>
      <c r="C275" s="11" t="s">
        <v>298</v>
      </c>
      <c r="D275" s="36">
        <v>5536</v>
      </c>
      <c r="E275" s="11" t="s">
        <v>191</v>
      </c>
      <c r="F275" s="11" t="s">
        <v>325</v>
      </c>
      <c r="G275" s="53" t="s">
        <v>576</v>
      </c>
      <c r="H275" s="53" t="s">
        <v>457</v>
      </c>
      <c r="I275" s="59" t="s">
        <v>302</v>
      </c>
      <c r="J275" s="48">
        <v>50</v>
      </c>
      <c r="K275" s="74">
        <v>72.5</v>
      </c>
      <c r="L275" s="68">
        <v>1418.62</v>
      </c>
      <c r="M275" s="68">
        <f t="shared" si="9"/>
        <v>13.446635071090046</v>
      </c>
      <c r="N275" s="111">
        <v>13840754.7</v>
      </c>
      <c r="O275" s="111" t="s">
        <v>531</v>
      </c>
      <c r="P275" s="111">
        <v>13840754.7</v>
      </c>
      <c r="Q275" s="111">
        <v>1457570550.25</v>
      </c>
      <c r="R275" s="111" t="s">
        <v>531</v>
      </c>
      <c r="S275" s="111">
        <v>1457570550.25</v>
      </c>
      <c r="T275" s="68">
        <v>0</v>
      </c>
      <c r="U275" s="68">
        <v>0</v>
      </c>
      <c r="V275" s="68">
        <v>0</v>
      </c>
      <c r="W275" s="68"/>
      <c r="X275" s="68">
        <v>1</v>
      </c>
      <c r="Y275" s="68">
        <v>1</v>
      </c>
      <c r="Z275" s="68">
        <v>0</v>
      </c>
      <c r="AA275" s="68"/>
      <c r="AB275" s="68">
        <v>0</v>
      </c>
      <c r="AC275" s="68">
        <v>0</v>
      </c>
      <c r="AD275" s="68">
        <v>0</v>
      </c>
      <c r="AE275" s="68"/>
      <c r="AF275" s="68">
        <f t="shared" si="10"/>
        <v>13840754.7</v>
      </c>
      <c r="AG275" s="9" t="s">
        <v>118</v>
      </c>
      <c r="AH275" s="9" t="s">
        <v>109</v>
      </c>
      <c r="AI275" s="9" t="s">
        <v>461</v>
      </c>
      <c r="AJ275" s="9" t="s">
        <v>451</v>
      </c>
      <c r="AK275" s="9" t="s">
        <v>237</v>
      </c>
      <c r="AL275" s="9" t="s">
        <v>61</v>
      </c>
      <c r="AM275" s="9" t="s">
        <v>422</v>
      </c>
      <c r="AN275" s="8" t="s">
        <v>199</v>
      </c>
      <c r="AO275" s="8"/>
      <c r="AP275" s="8" t="s">
        <v>469</v>
      </c>
    </row>
    <row r="276" spans="1:42" ht="34.5" customHeight="1">
      <c r="A276" s="18">
        <v>268</v>
      </c>
      <c r="B276" s="10" t="s">
        <v>301</v>
      </c>
      <c r="C276" s="11" t="s">
        <v>298</v>
      </c>
      <c r="D276" s="41">
        <v>5719</v>
      </c>
      <c r="E276" s="11" t="s">
        <v>427</v>
      </c>
      <c r="F276" s="11" t="s">
        <v>418</v>
      </c>
      <c r="G276" s="84" t="s">
        <v>577</v>
      </c>
      <c r="H276" s="84" t="s">
        <v>578</v>
      </c>
      <c r="I276" s="45" t="s">
        <v>302</v>
      </c>
      <c r="J276" s="76">
        <v>53400000</v>
      </c>
      <c r="K276" s="76">
        <v>74698056.18871717</v>
      </c>
      <c r="L276" s="68">
        <v>15</v>
      </c>
      <c r="M276" s="68">
        <f t="shared" si="9"/>
        <v>0.14218009478672985</v>
      </c>
      <c r="N276" s="111">
        <v>8000000</v>
      </c>
      <c r="O276" s="111" t="s">
        <v>531</v>
      </c>
      <c r="P276" s="111">
        <v>8000000</v>
      </c>
      <c r="Q276" s="111">
        <v>842438400</v>
      </c>
      <c r="R276" s="111" t="s">
        <v>531</v>
      </c>
      <c r="S276" s="111">
        <v>842438400</v>
      </c>
      <c r="T276" s="68">
        <v>0</v>
      </c>
      <c r="U276" s="68">
        <v>2.2</v>
      </c>
      <c r="V276" s="68">
        <v>2</v>
      </c>
      <c r="W276" s="68"/>
      <c r="X276" s="68">
        <v>0</v>
      </c>
      <c r="Y276" s="68">
        <v>0</v>
      </c>
      <c r="Z276" s="68">
        <v>0</v>
      </c>
      <c r="AA276" s="68"/>
      <c r="AB276" s="68">
        <v>0</v>
      </c>
      <c r="AC276" s="68">
        <v>0</v>
      </c>
      <c r="AD276" s="68">
        <v>0</v>
      </c>
      <c r="AE276" s="68"/>
      <c r="AF276" s="68">
        <f t="shared" si="10"/>
        <v>8000000</v>
      </c>
      <c r="AG276" s="9" t="s">
        <v>479</v>
      </c>
      <c r="AH276" s="9" t="s">
        <v>80</v>
      </c>
      <c r="AI276" s="9" t="s">
        <v>467</v>
      </c>
      <c r="AJ276" s="9" t="s">
        <v>452</v>
      </c>
      <c r="AK276" s="9" t="s">
        <v>236</v>
      </c>
      <c r="AL276" s="9" t="s">
        <v>61</v>
      </c>
      <c r="AM276" s="9" t="s">
        <v>422</v>
      </c>
      <c r="AN276" s="8" t="s">
        <v>199</v>
      </c>
      <c r="AO276" s="8"/>
      <c r="AP276" s="8" t="s">
        <v>469</v>
      </c>
    </row>
    <row r="277" spans="1:42" ht="30.75" customHeight="1">
      <c r="A277" s="18">
        <v>269</v>
      </c>
      <c r="B277" s="10" t="s">
        <v>301</v>
      </c>
      <c r="C277" s="11" t="s">
        <v>298</v>
      </c>
      <c r="D277" s="36" t="s">
        <v>44</v>
      </c>
      <c r="E277" s="11" t="s">
        <v>405</v>
      </c>
      <c r="F277" s="11" t="s">
        <v>323</v>
      </c>
      <c r="G277" s="53" t="s">
        <v>63</v>
      </c>
      <c r="H277" s="53" t="s">
        <v>190</v>
      </c>
      <c r="I277" s="45" t="s">
        <v>302</v>
      </c>
      <c r="J277" s="62">
        <v>122800000</v>
      </c>
      <c r="K277" s="74">
        <v>172.7</v>
      </c>
      <c r="L277" s="68">
        <v>3500</v>
      </c>
      <c r="M277" s="68">
        <f t="shared" si="9"/>
        <v>33.175355450236964</v>
      </c>
      <c r="N277" s="119"/>
      <c r="O277" s="119"/>
      <c r="P277" s="119"/>
      <c r="Q277" s="119"/>
      <c r="R277" s="119"/>
      <c r="S277" s="119"/>
      <c r="T277" s="68">
        <v>6</v>
      </c>
      <c r="U277" s="68">
        <v>1</v>
      </c>
      <c r="V277" s="68">
        <v>4</v>
      </c>
      <c r="W277" s="68"/>
      <c r="X277" s="68">
        <v>0</v>
      </c>
      <c r="Y277" s="68">
        <v>3</v>
      </c>
      <c r="Z277" s="68">
        <v>2</v>
      </c>
      <c r="AA277" s="68"/>
      <c r="AB277" s="68">
        <v>6</v>
      </c>
      <c r="AC277" s="68">
        <v>6</v>
      </c>
      <c r="AD277" s="68">
        <v>0</v>
      </c>
      <c r="AE277" s="68"/>
      <c r="AF277" s="68">
        <f t="shared" si="10"/>
        <v>0</v>
      </c>
      <c r="AG277" s="9" t="s">
        <v>118</v>
      </c>
      <c r="AH277" s="9" t="s">
        <v>109</v>
      </c>
      <c r="AI277" s="9" t="s">
        <v>461</v>
      </c>
      <c r="AJ277" s="9" t="s">
        <v>453</v>
      </c>
      <c r="AK277" s="9" t="s">
        <v>236</v>
      </c>
      <c r="AL277" s="9" t="s">
        <v>61</v>
      </c>
      <c r="AM277" s="9" t="s">
        <v>422</v>
      </c>
      <c r="AN277" s="8" t="s">
        <v>199</v>
      </c>
      <c r="AO277" s="8"/>
      <c r="AP277" s="8" t="s">
        <v>469</v>
      </c>
    </row>
    <row r="278" spans="1:42" ht="50.25" customHeight="1">
      <c r="A278" s="18">
        <v>270</v>
      </c>
      <c r="B278" s="10" t="s">
        <v>301</v>
      </c>
      <c r="C278" s="11" t="s">
        <v>298</v>
      </c>
      <c r="D278" s="36" t="s">
        <v>45</v>
      </c>
      <c r="E278" s="11" t="s">
        <v>46</v>
      </c>
      <c r="F278" s="11" t="s">
        <v>76</v>
      </c>
      <c r="G278" s="53" t="s">
        <v>63</v>
      </c>
      <c r="H278" s="53" t="s">
        <v>64</v>
      </c>
      <c r="I278" s="45" t="s">
        <v>302</v>
      </c>
      <c r="J278" s="61">
        <v>256.9</v>
      </c>
      <c r="K278" s="74">
        <v>361.3</v>
      </c>
      <c r="L278" s="68">
        <v>500</v>
      </c>
      <c r="M278" s="68">
        <f t="shared" si="9"/>
        <v>4.739336492890995</v>
      </c>
      <c r="N278" s="111">
        <v>3460014.77</v>
      </c>
      <c r="O278" s="111" t="s">
        <v>531</v>
      </c>
      <c r="P278" s="111">
        <v>3460014.77</v>
      </c>
      <c r="Q278" s="111">
        <v>364533645.07</v>
      </c>
      <c r="R278" s="111" t="s">
        <v>531</v>
      </c>
      <c r="S278" s="111">
        <v>364533645.07</v>
      </c>
      <c r="T278" s="68"/>
      <c r="U278" s="68"/>
      <c r="V278" s="68"/>
      <c r="W278" s="68">
        <v>0.19</v>
      </c>
      <c r="X278" s="68"/>
      <c r="Y278" s="68"/>
      <c r="Z278" s="68"/>
      <c r="AA278" s="68"/>
      <c r="AB278" s="68"/>
      <c r="AC278" s="68"/>
      <c r="AD278" s="68"/>
      <c r="AE278" s="68"/>
      <c r="AF278" s="68">
        <f t="shared" si="10"/>
        <v>3460014.96</v>
      </c>
      <c r="AG278" s="9" t="s">
        <v>118</v>
      </c>
      <c r="AH278" s="9" t="s">
        <v>109</v>
      </c>
      <c r="AI278" s="9" t="s">
        <v>461</v>
      </c>
      <c r="AJ278" s="9" t="s">
        <v>453</v>
      </c>
      <c r="AK278" s="9" t="s">
        <v>236</v>
      </c>
      <c r="AL278" s="9" t="s">
        <v>61</v>
      </c>
      <c r="AM278" s="9" t="s">
        <v>422</v>
      </c>
      <c r="AN278" s="8" t="s">
        <v>199</v>
      </c>
      <c r="AO278" s="8"/>
      <c r="AP278" s="8" t="s">
        <v>470</v>
      </c>
    </row>
    <row r="279" spans="1:42" ht="39.75" customHeight="1">
      <c r="A279" s="18">
        <v>271</v>
      </c>
      <c r="B279" s="10" t="s">
        <v>301</v>
      </c>
      <c r="C279" s="11" t="s">
        <v>298</v>
      </c>
      <c r="D279" s="36"/>
      <c r="E279" s="11" t="s">
        <v>680</v>
      </c>
      <c r="F279" s="11" t="s">
        <v>76</v>
      </c>
      <c r="G279" s="53"/>
      <c r="H279" s="53"/>
      <c r="I279" s="45"/>
      <c r="J279" s="61"/>
      <c r="K279" s="74"/>
      <c r="L279" s="68">
        <v>300</v>
      </c>
      <c r="M279" s="68">
        <f t="shared" si="9"/>
        <v>2.843601895734597</v>
      </c>
      <c r="N279" s="119"/>
      <c r="O279" s="119"/>
      <c r="P279" s="119"/>
      <c r="Q279" s="119"/>
      <c r="R279" s="119"/>
      <c r="S279" s="119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>
        <f t="shared" si="10"/>
        <v>0</v>
      </c>
      <c r="AG279" s="9" t="s">
        <v>118</v>
      </c>
      <c r="AH279" s="9" t="s">
        <v>109</v>
      </c>
      <c r="AI279" s="9" t="s">
        <v>461</v>
      </c>
      <c r="AJ279" s="9" t="s">
        <v>453</v>
      </c>
      <c r="AK279" s="9"/>
      <c r="AL279" s="9" t="s">
        <v>61</v>
      </c>
      <c r="AM279" s="9" t="s">
        <v>422</v>
      </c>
      <c r="AN279" s="8" t="s">
        <v>199</v>
      </c>
      <c r="AO279" s="8"/>
      <c r="AP279" s="8"/>
    </row>
    <row r="280" spans="1:42" ht="54" customHeight="1">
      <c r="A280" s="18">
        <v>272</v>
      </c>
      <c r="B280" s="10" t="s">
        <v>301</v>
      </c>
      <c r="C280" s="11" t="s">
        <v>298</v>
      </c>
      <c r="D280" s="25" t="s">
        <v>357</v>
      </c>
      <c r="E280" s="11" t="s">
        <v>358</v>
      </c>
      <c r="F280" s="11" t="s">
        <v>305</v>
      </c>
      <c r="G280" s="44" t="s">
        <v>359</v>
      </c>
      <c r="H280" s="91" t="s">
        <v>531</v>
      </c>
      <c r="I280" s="91">
        <v>996779.4</v>
      </c>
      <c r="J280" s="13">
        <v>66.8</v>
      </c>
      <c r="K280" s="13">
        <v>93.95</v>
      </c>
      <c r="L280" s="68">
        <v>5908</v>
      </c>
      <c r="M280" s="68">
        <f t="shared" si="9"/>
        <v>56</v>
      </c>
      <c r="N280" s="111">
        <v>14390152.9</v>
      </c>
      <c r="O280" s="111" t="s">
        <v>531</v>
      </c>
      <c r="P280" s="111">
        <v>14390152.9</v>
      </c>
      <c r="Q280" s="111">
        <v>1515640612.87</v>
      </c>
      <c r="R280" s="111" t="s">
        <v>531</v>
      </c>
      <c r="S280" s="111">
        <v>1515640612.87</v>
      </c>
      <c r="T280" s="68">
        <v>4</v>
      </c>
      <c r="U280" s="68">
        <v>6</v>
      </c>
      <c r="V280" s="68">
        <v>4</v>
      </c>
      <c r="W280" s="68"/>
      <c r="X280" s="68">
        <v>0</v>
      </c>
      <c r="Y280" s="68">
        <v>0</v>
      </c>
      <c r="Z280" s="68">
        <v>0</v>
      </c>
      <c r="AA280" s="68"/>
      <c r="AB280" s="68">
        <v>4</v>
      </c>
      <c r="AC280" s="68">
        <v>0</v>
      </c>
      <c r="AD280" s="68">
        <v>0</v>
      </c>
      <c r="AE280" s="68"/>
      <c r="AF280" s="68">
        <f t="shared" si="10"/>
        <v>14390152.9</v>
      </c>
      <c r="AG280" s="9" t="s">
        <v>161</v>
      </c>
      <c r="AH280" s="9" t="s">
        <v>80</v>
      </c>
      <c r="AI280" s="9" t="s">
        <v>467</v>
      </c>
      <c r="AJ280" s="9" t="s">
        <v>451</v>
      </c>
      <c r="AK280" s="9" t="s">
        <v>237</v>
      </c>
      <c r="AL280" s="9" t="s">
        <v>61</v>
      </c>
      <c r="AM280" s="9" t="s">
        <v>422</v>
      </c>
      <c r="AN280" s="8" t="s">
        <v>199</v>
      </c>
      <c r="AO280" s="8"/>
      <c r="AP280" s="8" t="s">
        <v>469</v>
      </c>
    </row>
    <row r="281" spans="1:42" ht="65.25" customHeight="1">
      <c r="A281" s="18">
        <v>273</v>
      </c>
      <c r="B281" s="10" t="s">
        <v>301</v>
      </c>
      <c r="C281" s="11" t="s">
        <v>298</v>
      </c>
      <c r="D281" s="25" t="s">
        <v>360</v>
      </c>
      <c r="E281" s="11" t="s">
        <v>361</v>
      </c>
      <c r="F281" s="11" t="s">
        <v>305</v>
      </c>
      <c r="G281" s="44" t="s">
        <v>359</v>
      </c>
      <c r="H281" s="44" t="s">
        <v>90</v>
      </c>
      <c r="I281" s="9" t="s">
        <v>302</v>
      </c>
      <c r="J281" s="13">
        <v>32.6</v>
      </c>
      <c r="K281" s="13">
        <v>45.85</v>
      </c>
      <c r="L281" s="68">
        <v>1407.37</v>
      </c>
      <c r="M281" s="68">
        <f t="shared" si="9"/>
        <v>13.339999999999998</v>
      </c>
      <c r="N281" s="119"/>
      <c r="O281" s="119"/>
      <c r="P281" s="119"/>
      <c r="Q281" s="119"/>
      <c r="R281" s="119"/>
      <c r="S281" s="119"/>
      <c r="T281" s="68">
        <v>3.2</v>
      </c>
      <c r="U281" s="68">
        <v>2</v>
      </c>
      <c r="V281" s="68">
        <v>2</v>
      </c>
      <c r="W281" s="68"/>
      <c r="X281" s="68">
        <v>0</v>
      </c>
      <c r="Y281" s="68">
        <v>0</v>
      </c>
      <c r="Z281" s="68">
        <v>0</v>
      </c>
      <c r="AA281" s="68"/>
      <c r="AB281" s="68">
        <v>2</v>
      </c>
      <c r="AC281" s="68">
        <v>0</v>
      </c>
      <c r="AD281" s="68">
        <v>0</v>
      </c>
      <c r="AE281" s="68"/>
      <c r="AF281" s="68">
        <f t="shared" si="10"/>
        <v>0</v>
      </c>
      <c r="AG281" s="9" t="s">
        <v>161</v>
      </c>
      <c r="AH281" s="9" t="s">
        <v>80</v>
      </c>
      <c r="AI281" s="9" t="s">
        <v>467</v>
      </c>
      <c r="AJ281" s="9" t="s">
        <v>451</v>
      </c>
      <c r="AK281" s="9" t="s">
        <v>237</v>
      </c>
      <c r="AL281" s="9" t="s">
        <v>61</v>
      </c>
      <c r="AM281" s="9" t="s">
        <v>422</v>
      </c>
      <c r="AN281" s="8" t="s">
        <v>199</v>
      </c>
      <c r="AO281" s="8"/>
      <c r="AP281" s="8" t="s">
        <v>469</v>
      </c>
    </row>
    <row r="282" spans="1:42" ht="65.25" customHeight="1">
      <c r="A282" s="18">
        <v>274</v>
      </c>
      <c r="B282" s="10" t="s">
        <v>301</v>
      </c>
      <c r="C282" s="11" t="s">
        <v>298</v>
      </c>
      <c r="D282" s="36" t="s">
        <v>176</v>
      </c>
      <c r="E282" s="11" t="s">
        <v>282</v>
      </c>
      <c r="F282" s="11" t="s">
        <v>305</v>
      </c>
      <c r="G282" s="44" t="s">
        <v>173</v>
      </c>
      <c r="H282" s="44" t="s">
        <v>175</v>
      </c>
      <c r="I282" s="43" t="s">
        <v>302</v>
      </c>
      <c r="J282" s="65">
        <v>161.2</v>
      </c>
      <c r="K282" s="77">
        <v>226.71</v>
      </c>
      <c r="L282" s="68">
        <v>1760.795</v>
      </c>
      <c r="M282" s="68">
        <f t="shared" si="9"/>
        <v>16.69</v>
      </c>
      <c r="N282" s="111">
        <v>4346630.25</v>
      </c>
      <c r="O282" s="111" t="s">
        <v>531</v>
      </c>
      <c r="P282" s="111">
        <v>4346630.25</v>
      </c>
      <c r="Q282" s="111">
        <v>457753523.09</v>
      </c>
      <c r="R282" s="111" t="s">
        <v>531</v>
      </c>
      <c r="S282" s="111">
        <v>457753523.09</v>
      </c>
      <c r="T282" s="68">
        <v>3</v>
      </c>
      <c r="U282" s="68">
        <v>0</v>
      </c>
      <c r="V282" s="68">
        <v>2</v>
      </c>
      <c r="W282" s="68">
        <v>4.35</v>
      </c>
      <c r="X282" s="68">
        <v>0</v>
      </c>
      <c r="Y282" s="68">
        <v>0</v>
      </c>
      <c r="Z282" s="68">
        <v>2</v>
      </c>
      <c r="AA282" s="68"/>
      <c r="AB282" s="68">
        <v>0</v>
      </c>
      <c r="AC282" s="68">
        <v>0</v>
      </c>
      <c r="AD282" s="68">
        <v>0</v>
      </c>
      <c r="AE282" s="68"/>
      <c r="AF282" s="68">
        <f t="shared" si="10"/>
        <v>4346634.6</v>
      </c>
      <c r="AG282" s="9" t="s">
        <v>118</v>
      </c>
      <c r="AH282" s="9" t="s">
        <v>109</v>
      </c>
      <c r="AI282" s="9" t="s">
        <v>461</v>
      </c>
      <c r="AJ282" s="9" t="s">
        <v>451</v>
      </c>
      <c r="AK282" s="9" t="s">
        <v>237</v>
      </c>
      <c r="AL282" s="9" t="s">
        <v>61</v>
      </c>
      <c r="AM282" s="9" t="s">
        <v>422</v>
      </c>
      <c r="AN282" s="8" t="s">
        <v>199</v>
      </c>
      <c r="AO282" s="8"/>
      <c r="AP282" s="8" t="s">
        <v>469</v>
      </c>
    </row>
    <row r="283" spans="1:42" ht="34.5" customHeight="1">
      <c r="A283" s="18">
        <v>275</v>
      </c>
      <c r="B283" s="10" t="s">
        <v>301</v>
      </c>
      <c r="C283" s="11" t="s">
        <v>298</v>
      </c>
      <c r="D283" s="36"/>
      <c r="E283" s="11" t="s">
        <v>612</v>
      </c>
      <c r="F283" s="11" t="s">
        <v>305</v>
      </c>
      <c r="G283" s="44"/>
      <c r="H283" s="44"/>
      <c r="I283" s="43"/>
      <c r="J283" s="65"/>
      <c r="K283" s="77"/>
      <c r="L283" s="68">
        <v>1000</v>
      </c>
      <c r="M283" s="68">
        <f t="shared" si="9"/>
        <v>9.47867298578199</v>
      </c>
      <c r="N283" s="119"/>
      <c r="O283" s="119"/>
      <c r="P283" s="119"/>
      <c r="Q283" s="119"/>
      <c r="R283" s="119"/>
      <c r="S283" s="119"/>
      <c r="T283" s="68">
        <v>0</v>
      </c>
      <c r="U283" s="68">
        <v>0</v>
      </c>
      <c r="V283" s="68">
        <v>0</v>
      </c>
      <c r="W283" s="68"/>
      <c r="X283" s="68">
        <v>4</v>
      </c>
      <c r="Y283" s="68">
        <v>0</v>
      </c>
      <c r="Z283" s="68">
        <v>0</v>
      </c>
      <c r="AA283" s="68"/>
      <c r="AB283" s="68">
        <v>4</v>
      </c>
      <c r="AC283" s="68">
        <v>0</v>
      </c>
      <c r="AD283" s="68">
        <v>4</v>
      </c>
      <c r="AE283" s="68"/>
      <c r="AF283" s="68">
        <f t="shared" si="10"/>
        <v>0</v>
      </c>
      <c r="AG283" s="9" t="s">
        <v>118</v>
      </c>
      <c r="AH283" s="9" t="s">
        <v>109</v>
      </c>
      <c r="AI283" s="9" t="s">
        <v>461</v>
      </c>
      <c r="AJ283" s="9" t="s">
        <v>451</v>
      </c>
      <c r="AK283" s="9"/>
      <c r="AL283" s="9" t="s">
        <v>61</v>
      </c>
      <c r="AM283" s="9" t="s">
        <v>422</v>
      </c>
      <c r="AN283" s="8" t="s">
        <v>199</v>
      </c>
      <c r="AO283" s="8"/>
      <c r="AP283" s="8"/>
    </row>
    <row r="284" spans="1:42" ht="34.5" customHeight="1">
      <c r="A284" s="18">
        <v>276</v>
      </c>
      <c r="B284" s="10" t="s">
        <v>301</v>
      </c>
      <c r="C284" s="11" t="s">
        <v>298</v>
      </c>
      <c r="D284" s="36" t="s">
        <v>957</v>
      </c>
      <c r="E284" s="11" t="s">
        <v>613</v>
      </c>
      <c r="F284" s="11" t="s">
        <v>305</v>
      </c>
      <c r="G284" s="49" t="s">
        <v>960</v>
      </c>
      <c r="H284" s="49" t="s">
        <v>959</v>
      </c>
      <c r="I284" s="43" t="s">
        <v>302</v>
      </c>
      <c r="J284" s="124">
        <v>36.8</v>
      </c>
      <c r="K284" s="77"/>
      <c r="L284" s="68">
        <v>400</v>
      </c>
      <c r="M284" s="68">
        <f t="shared" si="9"/>
        <v>3.7914691943127963</v>
      </c>
      <c r="N284" s="111">
        <v>130145.04</v>
      </c>
      <c r="O284" s="111" t="s">
        <v>531</v>
      </c>
      <c r="P284" s="111">
        <v>130145.04</v>
      </c>
      <c r="Q284" s="111">
        <v>13671731.49</v>
      </c>
      <c r="R284" s="111" t="s">
        <v>531</v>
      </c>
      <c r="S284" s="111">
        <v>13671731.49</v>
      </c>
      <c r="T284" s="68">
        <v>0</v>
      </c>
      <c r="U284" s="68">
        <v>0.2</v>
      </c>
      <c r="V284" s="68">
        <v>0.2</v>
      </c>
      <c r="W284" s="68">
        <v>0.13</v>
      </c>
      <c r="X284" s="68">
        <v>0.1</v>
      </c>
      <c r="Y284" s="68">
        <v>1</v>
      </c>
      <c r="Z284" s="68">
        <v>1</v>
      </c>
      <c r="AA284" s="68"/>
      <c r="AB284" s="68">
        <v>1</v>
      </c>
      <c r="AC284" s="68">
        <v>1</v>
      </c>
      <c r="AD284" s="68">
        <v>0</v>
      </c>
      <c r="AE284" s="68"/>
      <c r="AF284" s="68">
        <f t="shared" si="10"/>
        <v>130145.17</v>
      </c>
      <c r="AG284" s="9" t="s">
        <v>118</v>
      </c>
      <c r="AH284" s="9" t="s">
        <v>109</v>
      </c>
      <c r="AI284" s="9" t="s">
        <v>461</v>
      </c>
      <c r="AJ284" s="9" t="s">
        <v>451</v>
      </c>
      <c r="AK284" s="9"/>
      <c r="AL284" s="9" t="s">
        <v>61</v>
      </c>
      <c r="AM284" s="9" t="s">
        <v>422</v>
      </c>
      <c r="AN284" s="8" t="s">
        <v>199</v>
      </c>
      <c r="AO284" s="8"/>
      <c r="AP284" s="8"/>
    </row>
    <row r="285" spans="1:42" ht="34.5" customHeight="1">
      <c r="A285" s="18">
        <v>277</v>
      </c>
      <c r="B285" s="10" t="s">
        <v>301</v>
      </c>
      <c r="C285" s="11" t="s">
        <v>298</v>
      </c>
      <c r="D285" s="36" t="s">
        <v>220</v>
      </c>
      <c r="E285" s="11" t="s">
        <v>274</v>
      </c>
      <c r="F285" s="11" t="s">
        <v>305</v>
      </c>
      <c r="G285" s="49" t="s">
        <v>221</v>
      </c>
      <c r="H285" s="60" t="s">
        <v>222</v>
      </c>
      <c r="I285" s="43" t="s">
        <v>302</v>
      </c>
      <c r="J285" s="61">
        <v>36.3</v>
      </c>
      <c r="K285" s="74">
        <v>51.05</v>
      </c>
      <c r="L285" s="68">
        <v>1187.93</v>
      </c>
      <c r="M285" s="68">
        <f t="shared" si="9"/>
        <v>11.26</v>
      </c>
      <c r="N285" s="119"/>
      <c r="O285" s="119"/>
      <c r="P285" s="119"/>
      <c r="Q285" s="119"/>
      <c r="R285" s="119"/>
      <c r="S285" s="119"/>
      <c r="T285" s="68">
        <v>0</v>
      </c>
      <c r="U285" s="68">
        <v>1</v>
      </c>
      <c r="V285" s="68">
        <v>0</v>
      </c>
      <c r="W285" s="68"/>
      <c r="X285" s="68">
        <v>2</v>
      </c>
      <c r="Y285" s="68">
        <v>1</v>
      </c>
      <c r="Z285" s="68">
        <v>0</v>
      </c>
      <c r="AA285" s="68"/>
      <c r="AB285" s="68">
        <v>2.1</v>
      </c>
      <c r="AC285" s="68">
        <v>2</v>
      </c>
      <c r="AD285" s="68">
        <v>2</v>
      </c>
      <c r="AE285" s="68"/>
      <c r="AF285" s="68">
        <f t="shared" si="10"/>
        <v>0</v>
      </c>
      <c r="AG285" s="9" t="s">
        <v>161</v>
      </c>
      <c r="AH285" s="9" t="s">
        <v>80</v>
      </c>
      <c r="AI285" s="9" t="s">
        <v>467</v>
      </c>
      <c r="AJ285" s="9" t="s">
        <v>451</v>
      </c>
      <c r="AK285" s="9" t="s">
        <v>237</v>
      </c>
      <c r="AL285" s="9" t="s">
        <v>61</v>
      </c>
      <c r="AM285" s="9" t="s">
        <v>422</v>
      </c>
      <c r="AN285" s="8" t="s">
        <v>199</v>
      </c>
      <c r="AO285" s="8"/>
      <c r="AP285" s="8" t="s">
        <v>469</v>
      </c>
    </row>
    <row r="286" spans="1:42" ht="34.5" customHeight="1">
      <c r="A286" s="18">
        <v>278</v>
      </c>
      <c r="B286" s="10" t="s">
        <v>301</v>
      </c>
      <c r="C286" s="11" t="s">
        <v>298</v>
      </c>
      <c r="D286" s="38" t="s">
        <v>194</v>
      </c>
      <c r="E286" s="11" t="s">
        <v>65</v>
      </c>
      <c r="F286" s="11" t="s">
        <v>325</v>
      </c>
      <c r="G286" s="44" t="s">
        <v>193</v>
      </c>
      <c r="H286" s="44" t="s">
        <v>175</v>
      </c>
      <c r="I286" s="12" t="s">
        <v>302</v>
      </c>
      <c r="J286" s="63">
        <v>93.1</v>
      </c>
      <c r="K286" s="75">
        <v>130.93</v>
      </c>
      <c r="L286" s="68">
        <v>6440.82</v>
      </c>
      <c r="M286" s="68">
        <f t="shared" si="9"/>
        <v>61.050426540284356</v>
      </c>
      <c r="N286" s="111">
        <v>5298552.1899999995</v>
      </c>
      <c r="O286" s="111">
        <v>1562489.47</v>
      </c>
      <c r="P286" s="111">
        <v>6861041.66</v>
      </c>
      <c r="Q286" s="111">
        <v>557941977.78</v>
      </c>
      <c r="R286" s="111">
        <v>164577284</v>
      </c>
      <c r="S286" s="111">
        <v>722519261.78</v>
      </c>
      <c r="T286" s="68">
        <v>0</v>
      </c>
      <c r="U286" s="68">
        <v>1</v>
      </c>
      <c r="V286" s="68">
        <v>0.9</v>
      </c>
      <c r="W286" s="68">
        <v>1.81</v>
      </c>
      <c r="X286" s="68">
        <v>5</v>
      </c>
      <c r="Y286" s="68">
        <v>5</v>
      </c>
      <c r="Z286" s="68">
        <v>5</v>
      </c>
      <c r="AA286" s="68"/>
      <c r="AB286" s="68">
        <v>10</v>
      </c>
      <c r="AC286" s="68">
        <v>10</v>
      </c>
      <c r="AD286" s="68">
        <v>10</v>
      </c>
      <c r="AE286" s="68"/>
      <c r="AF286" s="68">
        <f t="shared" si="10"/>
        <v>5298553.999999999</v>
      </c>
      <c r="AG286" s="14" t="s">
        <v>118</v>
      </c>
      <c r="AH286" s="9" t="s">
        <v>109</v>
      </c>
      <c r="AI286" s="9" t="s">
        <v>461</v>
      </c>
      <c r="AJ286" s="9" t="s">
        <v>451</v>
      </c>
      <c r="AK286" s="9" t="s">
        <v>237</v>
      </c>
      <c r="AL286" s="9" t="s">
        <v>61</v>
      </c>
      <c r="AM286" s="9" t="s">
        <v>422</v>
      </c>
      <c r="AN286" s="8" t="s">
        <v>199</v>
      </c>
      <c r="AO286" s="8"/>
      <c r="AP286" s="8" t="s">
        <v>469</v>
      </c>
    </row>
    <row r="287" spans="1:42" ht="34.5" customHeight="1">
      <c r="A287" s="18">
        <v>279</v>
      </c>
      <c r="B287" s="10" t="s">
        <v>301</v>
      </c>
      <c r="C287" s="11" t="s">
        <v>298</v>
      </c>
      <c r="D287" s="38" t="s">
        <v>99</v>
      </c>
      <c r="E287" s="50" t="s">
        <v>141</v>
      </c>
      <c r="F287" s="8" t="s">
        <v>325</v>
      </c>
      <c r="G287" s="44" t="s">
        <v>275</v>
      </c>
      <c r="H287" s="44" t="s">
        <v>94</v>
      </c>
      <c r="I287" s="9" t="s">
        <v>302</v>
      </c>
      <c r="J287" s="15">
        <v>13.4</v>
      </c>
      <c r="K287" s="76">
        <v>19414054.004653547</v>
      </c>
      <c r="L287" s="68">
        <v>527.5</v>
      </c>
      <c r="M287" s="68">
        <f t="shared" si="9"/>
        <v>5</v>
      </c>
      <c r="N287" s="119"/>
      <c r="O287" s="119"/>
      <c r="P287" s="119"/>
      <c r="Q287" s="119"/>
      <c r="R287" s="119"/>
      <c r="S287" s="119"/>
      <c r="T287" s="68">
        <v>2</v>
      </c>
      <c r="U287" s="68">
        <v>0</v>
      </c>
      <c r="V287" s="68">
        <v>2</v>
      </c>
      <c r="W287" s="68"/>
      <c r="X287" s="68">
        <v>0</v>
      </c>
      <c r="Y287" s="68">
        <v>1</v>
      </c>
      <c r="Z287" s="68">
        <v>0</v>
      </c>
      <c r="AA287" s="68"/>
      <c r="AB287" s="68">
        <v>0</v>
      </c>
      <c r="AC287" s="68">
        <v>0</v>
      </c>
      <c r="AD287" s="68">
        <v>0</v>
      </c>
      <c r="AE287" s="68"/>
      <c r="AF287" s="68">
        <f t="shared" si="10"/>
        <v>0</v>
      </c>
      <c r="AG287" s="9" t="s">
        <v>161</v>
      </c>
      <c r="AH287" s="9" t="s">
        <v>80</v>
      </c>
      <c r="AI287" s="9" t="s">
        <v>467</v>
      </c>
      <c r="AJ287" s="9" t="s">
        <v>451</v>
      </c>
      <c r="AK287" s="9" t="s">
        <v>237</v>
      </c>
      <c r="AL287" s="9" t="s">
        <v>61</v>
      </c>
      <c r="AM287" s="9" t="s">
        <v>422</v>
      </c>
      <c r="AN287" s="8" t="s">
        <v>199</v>
      </c>
      <c r="AO287" s="8"/>
      <c r="AP287" s="8" t="s">
        <v>469</v>
      </c>
    </row>
    <row r="288" spans="1:42" ht="34.5" customHeight="1">
      <c r="A288" s="18">
        <v>280</v>
      </c>
      <c r="B288" s="10" t="s">
        <v>301</v>
      </c>
      <c r="C288" s="11" t="s">
        <v>298</v>
      </c>
      <c r="D288" s="36" t="s">
        <v>42</v>
      </c>
      <c r="E288" s="11" t="s">
        <v>393</v>
      </c>
      <c r="F288" s="11" t="s">
        <v>325</v>
      </c>
      <c r="G288" s="44" t="s">
        <v>413</v>
      </c>
      <c r="H288" s="44" t="s">
        <v>354</v>
      </c>
      <c r="I288" s="45" t="s">
        <v>302</v>
      </c>
      <c r="J288" s="62">
        <v>49400000</v>
      </c>
      <c r="K288" s="96">
        <v>69.48</v>
      </c>
      <c r="L288" s="68">
        <v>2198.73</v>
      </c>
      <c r="M288" s="68">
        <f t="shared" si="9"/>
        <v>20.841042654028435</v>
      </c>
      <c r="N288" s="111">
        <v>2061750.4</v>
      </c>
      <c r="O288" s="111" t="s">
        <v>531</v>
      </c>
      <c r="P288" s="111">
        <v>2061750.4</v>
      </c>
      <c r="Q288" s="111">
        <v>217008747.35000002</v>
      </c>
      <c r="R288" s="111" t="s">
        <v>531</v>
      </c>
      <c r="S288" s="111">
        <v>217008747.35</v>
      </c>
      <c r="T288" s="68">
        <v>3</v>
      </c>
      <c r="U288" s="68">
        <v>1</v>
      </c>
      <c r="V288" s="68">
        <v>1</v>
      </c>
      <c r="W288" s="68">
        <v>0.06</v>
      </c>
      <c r="X288" s="68">
        <v>4</v>
      </c>
      <c r="Y288" s="68">
        <v>2</v>
      </c>
      <c r="Z288" s="68">
        <v>2</v>
      </c>
      <c r="AA288" s="68"/>
      <c r="AB288" s="68">
        <v>4</v>
      </c>
      <c r="AC288" s="68">
        <v>2</v>
      </c>
      <c r="AD288" s="68">
        <v>2</v>
      </c>
      <c r="AE288" s="68"/>
      <c r="AF288" s="68">
        <f t="shared" si="10"/>
        <v>2061750.46</v>
      </c>
      <c r="AG288" s="9" t="s">
        <v>118</v>
      </c>
      <c r="AH288" s="9" t="s">
        <v>109</v>
      </c>
      <c r="AI288" s="9" t="s">
        <v>461</v>
      </c>
      <c r="AJ288" s="9" t="s">
        <v>451</v>
      </c>
      <c r="AK288" s="9" t="s">
        <v>237</v>
      </c>
      <c r="AL288" s="9" t="s">
        <v>61</v>
      </c>
      <c r="AM288" s="9" t="s">
        <v>422</v>
      </c>
      <c r="AN288" s="8" t="s">
        <v>199</v>
      </c>
      <c r="AO288" s="8"/>
      <c r="AP288" s="8" t="s">
        <v>469</v>
      </c>
    </row>
    <row r="289" spans="1:42" ht="34.5" customHeight="1">
      <c r="A289" s="18">
        <v>281</v>
      </c>
      <c r="B289" s="10" t="s">
        <v>301</v>
      </c>
      <c r="C289" s="11" t="s">
        <v>298</v>
      </c>
      <c r="D289" s="52" t="s">
        <v>204</v>
      </c>
      <c r="E289" s="8" t="s">
        <v>59</v>
      </c>
      <c r="F289" s="11" t="s">
        <v>325</v>
      </c>
      <c r="G289" s="49" t="s">
        <v>223</v>
      </c>
      <c r="H289" s="49" t="s">
        <v>224</v>
      </c>
      <c r="I289" s="45" t="s">
        <v>302</v>
      </c>
      <c r="J289" s="76">
        <v>132700000</v>
      </c>
      <c r="K289" s="76">
        <v>185626068.4689657</v>
      </c>
      <c r="L289" s="68">
        <v>3191.05</v>
      </c>
      <c r="M289" s="68">
        <f t="shared" si="9"/>
        <v>30.246919431279622</v>
      </c>
      <c r="N289" s="111">
        <v>5284921</v>
      </c>
      <c r="O289" s="111" t="s">
        <v>531</v>
      </c>
      <c r="P289" s="111">
        <v>5284921</v>
      </c>
      <c r="Q289" s="111">
        <v>556795494</v>
      </c>
      <c r="R289" s="111" t="s">
        <v>531</v>
      </c>
      <c r="S289" s="111">
        <v>556795494</v>
      </c>
      <c r="T289" s="68">
        <v>3.3</v>
      </c>
      <c r="U289" s="68">
        <v>3</v>
      </c>
      <c r="V289" s="68">
        <v>3</v>
      </c>
      <c r="W289" s="68">
        <v>5.28</v>
      </c>
      <c r="X289" s="68">
        <v>3.2</v>
      </c>
      <c r="Y289" s="68">
        <v>3</v>
      </c>
      <c r="Z289" s="68">
        <v>3</v>
      </c>
      <c r="AA289" s="68"/>
      <c r="AB289" s="68">
        <v>2</v>
      </c>
      <c r="AC289" s="68">
        <v>3.1</v>
      </c>
      <c r="AD289" s="68">
        <v>2</v>
      </c>
      <c r="AE289" s="68"/>
      <c r="AF289" s="68">
        <f t="shared" si="10"/>
        <v>5284926.28</v>
      </c>
      <c r="AG289" s="9" t="s">
        <v>118</v>
      </c>
      <c r="AH289" s="9" t="s">
        <v>109</v>
      </c>
      <c r="AI289" s="9" t="s">
        <v>461</v>
      </c>
      <c r="AJ289" s="9" t="s">
        <v>451</v>
      </c>
      <c r="AK289" s="9" t="s">
        <v>237</v>
      </c>
      <c r="AL289" s="9" t="s">
        <v>61</v>
      </c>
      <c r="AM289" s="9" t="s">
        <v>422</v>
      </c>
      <c r="AN289" s="8" t="s">
        <v>199</v>
      </c>
      <c r="AO289" s="8"/>
      <c r="AP289" s="8" t="s">
        <v>469</v>
      </c>
    </row>
    <row r="290" spans="1:42" ht="40.5" customHeight="1">
      <c r="A290" s="18">
        <v>282</v>
      </c>
      <c r="B290" s="10" t="s">
        <v>301</v>
      </c>
      <c r="C290" s="11" t="s">
        <v>298</v>
      </c>
      <c r="D290" s="36">
        <v>5409</v>
      </c>
      <c r="E290" s="11" t="s">
        <v>66</v>
      </c>
      <c r="F290" s="11" t="s">
        <v>76</v>
      </c>
      <c r="G290" s="49" t="s">
        <v>225</v>
      </c>
      <c r="H290" s="49" t="s">
        <v>222</v>
      </c>
      <c r="I290" s="9" t="s">
        <v>302</v>
      </c>
      <c r="J290" s="61">
        <v>78.3</v>
      </c>
      <c r="K290" s="74">
        <v>110.12</v>
      </c>
      <c r="L290" s="68">
        <v>500</v>
      </c>
      <c r="M290" s="68">
        <f t="shared" si="9"/>
        <v>4.739336492890995</v>
      </c>
      <c r="N290" s="119"/>
      <c r="O290" s="119"/>
      <c r="P290" s="119"/>
      <c r="Q290" s="119"/>
      <c r="R290" s="119"/>
      <c r="S290" s="119"/>
      <c r="T290" s="68">
        <v>0</v>
      </c>
      <c r="U290" s="68">
        <v>0</v>
      </c>
      <c r="V290" s="68">
        <v>2</v>
      </c>
      <c r="W290" s="68"/>
      <c r="X290" s="68">
        <v>0</v>
      </c>
      <c r="Y290" s="68">
        <v>2</v>
      </c>
      <c r="Z290" s="68">
        <v>0</v>
      </c>
      <c r="AA290" s="68"/>
      <c r="AB290" s="68">
        <v>1</v>
      </c>
      <c r="AC290" s="68">
        <v>0</v>
      </c>
      <c r="AD290" s="68">
        <v>0</v>
      </c>
      <c r="AE290" s="68"/>
      <c r="AF290" s="68">
        <f t="shared" si="10"/>
        <v>0</v>
      </c>
      <c r="AG290" s="9" t="s">
        <v>118</v>
      </c>
      <c r="AH290" s="9" t="s">
        <v>109</v>
      </c>
      <c r="AI290" s="9" t="s">
        <v>461</v>
      </c>
      <c r="AJ290" s="9" t="s">
        <v>453</v>
      </c>
      <c r="AK290" s="9" t="s">
        <v>236</v>
      </c>
      <c r="AL290" s="9" t="s">
        <v>61</v>
      </c>
      <c r="AM290" s="9" t="s">
        <v>422</v>
      </c>
      <c r="AN290" s="8" t="s">
        <v>199</v>
      </c>
      <c r="AO290" s="8"/>
      <c r="AP290" s="8" t="s">
        <v>469</v>
      </c>
    </row>
    <row r="291" spans="1:42" ht="40.5" customHeight="1">
      <c r="A291" s="18">
        <v>283</v>
      </c>
      <c r="B291" s="10" t="s">
        <v>301</v>
      </c>
      <c r="C291" s="11" t="s">
        <v>298</v>
      </c>
      <c r="D291" s="36"/>
      <c r="E291" s="11" t="s">
        <v>681</v>
      </c>
      <c r="F291" s="11" t="s">
        <v>76</v>
      </c>
      <c r="G291" s="49"/>
      <c r="H291" s="49"/>
      <c r="I291" s="9"/>
      <c r="J291" s="61"/>
      <c r="K291" s="74"/>
      <c r="L291" s="68">
        <v>300</v>
      </c>
      <c r="M291" s="68">
        <f t="shared" si="9"/>
        <v>2.843601895734597</v>
      </c>
      <c r="N291" s="119"/>
      <c r="O291" s="119"/>
      <c r="P291" s="119"/>
      <c r="Q291" s="119"/>
      <c r="R291" s="119"/>
      <c r="S291" s="119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>
        <f t="shared" si="10"/>
        <v>0</v>
      </c>
      <c r="AG291" s="9" t="s">
        <v>118</v>
      </c>
      <c r="AH291" s="9" t="s">
        <v>109</v>
      </c>
      <c r="AI291" s="9" t="s">
        <v>461</v>
      </c>
      <c r="AJ291" s="9" t="s">
        <v>453</v>
      </c>
      <c r="AK291" s="9"/>
      <c r="AL291" s="9" t="s">
        <v>61</v>
      </c>
      <c r="AM291" s="9" t="s">
        <v>422</v>
      </c>
      <c r="AN291" s="8" t="s">
        <v>199</v>
      </c>
      <c r="AO291" s="8"/>
      <c r="AP291" s="8"/>
    </row>
    <row r="292" spans="1:42" ht="53.25" customHeight="1">
      <c r="A292" s="18">
        <v>284</v>
      </c>
      <c r="B292" s="10" t="s">
        <v>301</v>
      </c>
      <c r="C292" s="11" t="s">
        <v>298</v>
      </c>
      <c r="D292" s="36"/>
      <c r="E292" s="11" t="s">
        <v>688</v>
      </c>
      <c r="F292" s="11" t="s">
        <v>76</v>
      </c>
      <c r="G292" s="49"/>
      <c r="H292" s="49"/>
      <c r="I292" s="9"/>
      <c r="J292" s="61"/>
      <c r="K292" s="74"/>
      <c r="L292" s="68">
        <v>100</v>
      </c>
      <c r="M292" s="68">
        <f t="shared" si="9"/>
        <v>0.9478672985781991</v>
      </c>
      <c r="N292" s="119"/>
      <c r="O292" s="119"/>
      <c r="P292" s="119"/>
      <c r="Q292" s="119"/>
      <c r="R292" s="119"/>
      <c r="S292" s="119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>
        <f t="shared" si="10"/>
        <v>0</v>
      </c>
      <c r="AG292" s="9" t="s">
        <v>118</v>
      </c>
      <c r="AH292" s="9" t="s">
        <v>109</v>
      </c>
      <c r="AI292" s="9" t="s">
        <v>461</v>
      </c>
      <c r="AJ292" s="9" t="s">
        <v>453</v>
      </c>
      <c r="AK292" s="9"/>
      <c r="AL292" s="9" t="s">
        <v>61</v>
      </c>
      <c r="AM292" s="9" t="s">
        <v>422</v>
      </c>
      <c r="AN292" s="8" t="s">
        <v>199</v>
      </c>
      <c r="AO292" s="8"/>
      <c r="AP292" s="8"/>
    </row>
    <row r="293" spans="1:42" ht="53.25" customHeight="1">
      <c r="A293" s="18">
        <v>285</v>
      </c>
      <c r="B293" s="10" t="s">
        <v>301</v>
      </c>
      <c r="C293" s="11" t="s">
        <v>298</v>
      </c>
      <c r="D293" s="36"/>
      <c r="E293" s="11" t="s">
        <v>682</v>
      </c>
      <c r="F293" s="11" t="s">
        <v>76</v>
      </c>
      <c r="G293" s="49"/>
      <c r="H293" s="49"/>
      <c r="I293" s="9"/>
      <c r="J293" s="61"/>
      <c r="K293" s="74"/>
      <c r="L293" s="68">
        <v>200</v>
      </c>
      <c r="M293" s="68">
        <f t="shared" si="9"/>
        <v>1.8957345971563981</v>
      </c>
      <c r="N293" s="119"/>
      <c r="O293" s="119"/>
      <c r="P293" s="119"/>
      <c r="Q293" s="119"/>
      <c r="R293" s="119"/>
      <c r="S293" s="119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>
        <f t="shared" si="10"/>
        <v>0</v>
      </c>
      <c r="AG293" s="9" t="s">
        <v>118</v>
      </c>
      <c r="AH293" s="9" t="s">
        <v>109</v>
      </c>
      <c r="AI293" s="9" t="s">
        <v>461</v>
      </c>
      <c r="AJ293" s="9" t="s">
        <v>453</v>
      </c>
      <c r="AK293" s="9"/>
      <c r="AL293" s="9" t="s">
        <v>61</v>
      </c>
      <c r="AM293" s="9" t="s">
        <v>422</v>
      </c>
      <c r="AN293" s="8" t="s">
        <v>199</v>
      </c>
      <c r="AO293" s="8"/>
      <c r="AP293" s="8"/>
    </row>
    <row r="294" spans="1:42" ht="72.75" customHeight="1">
      <c r="A294" s="18">
        <v>286</v>
      </c>
      <c r="B294" s="10" t="s">
        <v>301</v>
      </c>
      <c r="C294" s="11" t="s">
        <v>298</v>
      </c>
      <c r="D294" s="36"/>
      <c r="E294" s="11" t="s">
        <v>692</v>
      </c>
      <c r="F294" s="11" t="s">
        <v>76</v>
      </c>
      <c r="G294" s="49"/>
      <c r="H294" s="49"/>
      <c r="I294" s="9"/>
      <c r="J294" s="61"/>
      <c r="K294" s="74"/>
      <c r="L294" s="68">
        <v>50</v>
      </c>
      <c r="M294" s="68">
        <f t="shared" si="9"/>
        <v>0.47393364928909953</v>
      </c>
      <c r="N294" s="119"/>
      <c r="O294" s="119"/>
      <c r="P294" s="119"/>
      <c r="Q294" s="119"/>
      <c r="R294" s="119"/>
      <c r="S294" s="119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>
        <f t="shared" si="10"/>
        <v>0</v>
      </c>
      <c r="AG294" s="9" t="s">
        <v>118</v>
      </c>
      <c r="AH294" s="9" t="s">
        <v>109</v>
      </c>
      <c r="AI294" s="9" t="s">
        <v>461</v>
      </c>
      <c r="AJ294" s="9" t="s">
        <v>453</v>
      </c>
      <c r="AK294" s="9"/>
      <c r="AL294" s="9" t="s">
        <v>61</v>
      </c>
      <c r="AM294" s="9" t="s">
        <v>422</v>
      </c>
      <c r="AN294" s="8" t="s">
        <v>199</v>
      </c>
      <c r="AO294" s="8"/>
      <c r="AP294" s="8"/>
    </row>
    <row r="295" spans="1:42" ht="39" customHeight="1">
      <c r="A295" s="18">
        <v>287</v>
      </c>
      <c r="B295" s="10" t="s">
        <v>301</v>
      </c>
      <c r="C295" s="11" t="s">
        <v>298</v>
      </c>
      <c r="D295" s="52" t="s">
        <v>839</v>
      </c>
      <c r="E295" s="51" t="s">
        <v>462</v>
      </c>
      <c r="F295" s="11" t="s">
        <v>477</v>
      </c>
      <c r="G295" s="49" t="s">
        <v>559</v>
      </c>
      <c r="H295" s="49" t="s">
        <v>224</v>
      </c>
      <c r="I295" s="42" t="s">
        <v>302</v>
      </c>
      <c r="J295" s="48">
        <v>200</v>
      </c>
      <c r="K295" s="75"/>
      <c r="L295" s="68">
        <v>835</v>
      </c>
      <c r="M295" s="68">
        <f t="shared" si="9"/>
        <v>7.914691943127962</v>
      </c>
      <c r="N295" s="111">
        <v>2211429.01</v>
      </c>
      <c r="O295" s="111" t="s">
        <v>531</v>
      </c>
      <c r="P295" s="111">
        <v>2211429.01</v>
      </c>
      <c r="Q295" s="111">
        <v>232962976.07</v>
      </c>
      <c r="R295" s="111" t="s">
        <v>531</v>
      </c>
      <c r="S295" s="111">
        <v>232962976.07</v>
      </c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>
        <f t="shared" si="10"/>
        <v>2211429.01</v>
      </c>
      <c r="AG295" s="9" t="s">
        <v>118</v>
      </c>
      <c r="AH295" s="9" t="s">
        <v>109</v>
      </c>
      <c r="AI295" s="9" t="s">
        <v>461</v>
      </c>
      <c r="AJ295" s="9" t="s">
        <v>452</v>
      </c>
      <c r="AK295" s="9" t="s">
        <v>236</v>
      </c>
      <c r="AL295" s="9" t="s">
        <v>61</v>
      </c>
      <c r="AM295" s="9" t="s">
        <v>422</v>
      </c>
      <c r="AN295" s="8" t="s">
        <v>199</v>
      </c>
      <c r="AO295" s="8"/>
      <c r="AP295" s="8" t="s">
        <v>469</v>
      </c>
    </row>
    <row r="296" spans="1:42" ht="34.5" customHeight="1">
      <c r="A296" s="18">
        <v>288</v>
      </c>
      <c r="B296" s="10" t="s">
        <v>301</v>
      </c>
      <c r="C296" s="11" t="s">
        <v>298</v>
      </c>
      <c r="D296" s="52" t="s">
        <v>517</v>
      </c>
      <c r="E296" s="51" t="s">
        <v>244</v>
      </c>
      <c r="F296" s="11" t="s">
        <v>325</v>
      </c>
      <c r="G296" s="49" t="s">
        <v>518</v>
      </c>
      <c r="H296" s="49" t="s">
        <v>519</v>
      </c>
      <c r="I296" s="49" t="s">
        <v>302</v>
      </c>
      <c r="J296" s="48">
        <v>133.7</v>
      </c>
      <c r="K296" s="75">
        <v>187.02</v>
      </c>
      <c r="L296" s="68">
        <v>2496</v>
      </c>
      <c r="M296" s="68">
        <f t="shared" si="9"/>
        <v>23.658767772511847</v>
      </c>
      <c r="N296" s="111">
        <v>9500000</v>
      </c>
      <c r="O296" s="111" t="s">
        <v>531</v>
      </c>
      <c r="P296" s="111">
        <v>9500000</v>
      </c>
      <c r="Q296" s="111">
        <v>1000445462.25</v>
      </c>
      <c r="R296" s="111" t="s">
        <v>531</v>
      </c>
      <c r="S296" s="111">
        <v>1000445462.25</v>
      </c>
      <c r="T296" s="68">
        <v>3</v>
      </c>
      <c r="U296" s="68">
        <v>0</v>
      </c>
      <c r="V296" s="68">
        <v>0</v>
      </c>
      <c r="W296" s="68"/>
      <c r="X296" s="68">
        <v>4</v>
      </c>
      <c r="Y296" s="68">
        <v>0</v>
      </c>
      <c r="Z296" s="68">
        <v>0</v>
      </c>
      <c r="AA296" s="68"/>
      <c r="AB296" s="68">
        <v>3</v>
      </c>
      <c r="AC296" s="68">
        <v>0</v>
      </c>
      <c r="AD296" s="68">
        <v>4</v>
      </c>
      <c r="AE296" s="68"/>
      <c r="AF296" s="68">
        <f t="shared" si="10"/>
        <v>9500000</v>
      </c>
      <c r="AG296" s="9" t="s">
        <v>118</v>
      </c>
      <c r="AH296" s="9" t="s">
        <v>109</v>
      </c>
      <c r="AI296" s="9" t="s">
        <v>461</v>
      </c>
      <c r="AJ296" s="9" t="s">
        <v>451</v>
      </c>
      <c r="AK296" s="9" t="s">
        <v>237</v>
      </c>
      <c r="AL296" s="9" t="s">
        <v>61</v>
      </c>
      <c r="AM296" s="9" t="s">
        <v>422</v>
      </c>
      <c r="AN296" s="8" t="s">
        <v>199</v>
      </c>
      <c r="AO296" s="8"/>
      <c r="AP296" s="8" t="s">
        <v>469</v>
      </c>
    </row>
    <row r="297" spans="1:42" ht="34.5" customHeight="1">
      <c r="A297" s="18">
        <v>289</v>
      </c>
      <c r="B297" s="10" t="s">
        <v>41</v>
      </c>
      <c r="C297" s="11" t="s">
        <v>295</v>
      </c>
      <c r="D297" s="52" t="s">
        <v>828</v>
      </c>
      <c r="E297" s="51" t="s">
        <v>473</v>
      </c>
      <c r="F297" s="11" t="s">
        <v>307</v>
      </c>
      <c r="G297" s="98" t="s">
        <v>827</v>
      </c>
      <c r="H297" s="99" t="s">
        <v>743</v>
      </c>
      <c r="I297" s="99" t="s">
        <v>297</v>
      </c>
      <c r="J297" s="112">
        <v>1526000</v>
      </c>
      <c r="K297" s="75"/>
      <c r="L297" s="68">
        <v>100</v>
      </c>
      <c r="M297" s="68">
        <f t="shared" si="9"/>
        <v>0.9478672985781991</v>
      </c>
      <c r="N297" s="111">
        <v>295739.65</v>
      </c>
      <c r="O297" s="111" t="s">
        <v>531</v>
      </c>
      <c r="P297" s="111">
        <v>295739.65</v>
      </c>
      <c r="Q297" s="111">
        <v>31177649.35</v>
      </c>
      <c r="R297" s="111" t="s">
        <v>531</v>
      </c>
      <c r="S297" s="111">
        <v>31177649.35</v>
      </c>
      <c r="T297" s="68">
        <v>0</v>
      </c>
      <c r="U297" s="68">
        <v>1</v>
      </c>
      <c r="V297" s="68">
        <v>0</v>
      </c>
      <c r="W297" s="68"/>
      <c r="X297" s="68">
        <v>0</v>
      </c>
      <c r="Y297" s="68">
        <v>0</v>
      </c>
      <c r="Z297" s="68">
        <v>0.1</v>
      </c>
      <c r="AA297" s="68"/>
      <c r="AB297" s="68">
        <v>0</v>
      </c>
      <c r="AC297" s="68">
        <v>0</v>
      </c>
      <c r="AD297" s="68">
        <v>1</v>
      </c>
      <c r="AE297" s="68"/>
      <c r="AF297" s="68">
        <f t="shared" si="10"/>
        <v>295739.65</v>
      </c>
      <c r="AG297" s="9" t="s">
        <v>118</v>
      </c>
      <c r="AH297" s="9" t="s">
        <v>109</v>
      </c>
      <c r="AI297" s="9" t="s">
        <v>461</v>
      </c>
      <c r="AJ297" s="9" t="s">
        <v>452</v>
      </c>
      <c r="AK297" s="9"/>
      <c r="AL297" s="9" t="s">
        <v>61</v>
      </c>
      <c r="AM297" s="9" t="s">
        <v>422</v>
      </c>
      <c r="AN297" s="8" t="s">
        <v>199</v>
      </c>
      <c r="AO297" s="8"/>
      <c r="AP297" s="8"/>
    </row>
    <row r="298" spans="1:42" ht="58.5" customHeight="1">
      <c r="A298" s="18">
        <v>290</v>
      </c>
      <c r="B298" s="10" t="s">
        <v>301</v>
      </c>
      <c r="C298" s="11" t="s">
        <v>298</v>
      </c>
      <c r="D298" s="52"/>
      <c r="E298" s="51" t="s">
        <v>482</v>
      </c>
      <c r="F298" s="11" t="s">
        <v>307</v>
      </c>
      <c r="G298" s="49"/>
      <c r="H298" s="49"/>
      <c r="I298" s="42"/>
      <c r="J298" s="48"/>
      <c r="K298" s="75"/>
      <c r="L298" s="68">
        <v>52750</v>
      </c>
      <c r="M298" s="68">
        <f t="shared" si="9"/>
        <v>500</v>
      </c>
      <c r="N298" s="119"/>
      <c r="O298" s="119"/>
      <c r="P298" s="119"/>
      <c r="Q298" s="119"/>
      <c r="R298" s="119"/>
      <c r="S298" s="119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>
        <f t="shared" si="10"/>
        <v>0</v>
      </c>
      <c r="AG298" s="14" t="s">
        <v>161</v>
      </c>
      <c r="AH298" s="9" t="s">
        <v>80</v>
      </c>
      <c r="AI298" s="9" t="s">
        <v>467</v>
      </c>
      <c r="AJ298" s="9" t="s">
        <v>452</v>
      </c>
      <c r="AK298" s="9" t="s">
        <v>236</v>
      </c>
      <c r="AL298" s="9" t="s">
        <v>61</v>
      </c>
      <c r="AM298" s="9" t="s">
        <v>422</v>
      </c>
      <c r="AN298" s="8" t="s">
        <v>199</v>
      </c>
      <c r="AO298" s="8"/>
      <c r="AP298" s="8" t="s">
        <v>469</v>
      </c>
    </row>
    <row r="299" spans="1:42" ht="60.75" customHeight="1">
      <c r="A299" s="18">
        <v>291</v>
      </c>
      <c r="B299" s="10" t="s">
        <v>301</v>
      </c>
      <c r="C299" s="11" t="s">
        <v>298</v>
      </c>
      <c r="D299" s="52" t="s">
        <v>501</v>
      </c>
      <c r="E299" s="11" t="s">
        <v>689</v>
      </c>
      <c r="F299" s="11" t="s">
        <v>476</v>
      </c>
      <c r="G299" s="49" t="s">
        <v>502</v>
      </c>
      <c r="H299" s="49" t="s">
        <v>503</v>
      </c>
      <c r="I299" s="49" t="s">
        <v>302</v>
      </c>
      <c r="J299" s="64">
        <v>25.1</v>
      </c>
      <c r="K299" s="75">
        <v>35.11</v>
      </c>
      <c r="L299" s="68">
        <v>50</v>
      </c>
      <c r="M299" s="68">
        <f t="shared" si="9"/>
        <v>0.47393364928909953</v>
      </c>
      <c r="N299" s="111">
        <v>0</v>
      </c>
      <c r="O299" s="111">
        <v>678000</v>
      </c>
      <c r="P299" s="111">
        <v>678000</v>
      </c>
      <c r="Q299" s="111">
        <v>0</v>
      </c>
      <c r="R299" s="111">
        <v>71512047.13</v>
      </c>
      <c r="S299" s="111">
        <v>71512047.13</v>
      </c>
      <c r="T299" s="68">
        <v>0</v>
      </c>
      <c r="U299" s="68">
        <v>1</v>
      </c>
      <c r="V299" s="68">
        <v>1</v>
      </c>
      <c r="W299" s="68"/>
      <c r="X299" s="68">
        <v>0</v>
      </c>
      <c r="Y299" s="68">
        <v>0</v>
      </c>
      <c r="Z299" s="68">
        <v>1</v>
      </c>
      <c r="AA299" s="68"/>
      <c r="AB299" s="68">
        <v>1</v>
      </c>
      <c r="AC299" s="68">
        <v>0</v>
      </c>
      <c r="AD299" s="68">
        <v>0</v>
      </c>
      <c r="AE299" s="68"/>
      <c r="AF299" s="68">
        <f t="shared" si="10"/>
        <v>0</v>
      </c>
      <c r="AG299" s="9" t="s">
        <v>118</v>
      </c>
      <c r="AH299" s="9" t="s">
        <v>109</v>
      </c>
      <c r="AI299" s="9" t="s">
        <v>461</v>
      </c>
      <c r="AJ299" s="9" t="s">
        <v>452</v>
      </c>
      <c r="AK299" s="9"/>
      <c r="AL299" s="9" t="s">
        <v>61</v>
      </c>
      <c r="AM299" s="9" t="s">
        <v>422</v>
      </c>
      <c r="AN299" s="8" t="s">
        <v>199</v>
      </c>
      <c r="AO299" s="8" t="s">
        <v>627</v>
      </c>
      <c r="AP299" s="8"/>
    </row>
    <row r="300" spans="1:42" ht="31.5" customHeight="1">
      <c r="A300" s="18">
        <v>292</v>
      </c>
      <c r="B300" s="10" t="s">
        <v>301</v>
      </c>
      <c r="C300" s="11" t="s">
        <v>298</v>
      </c>
      <c r="D300" s="52" t="s">
        <v>524</v>
      </c>
      <c r="E300" s="55" t="s">
        <v>525</v>
      </c>
      <c r="F300" s="11" t="s">
        <v>325</v>
      </c>
      <c r="G300" s="49" t="s">
        <v>523</v>
      </c>
      <c r="H300" s="49" t="s">
        <v>526</v>
      </c>
      <c r="I300" s="9" t="s">
        <v>297</v>
      </c>
      <c r="J300" s="64">
        <v>100</v>
      </c>
      <c r="K300" s="75">
        <v>100</v>
      </c>
      <c r="L300" s="68">
        <v>3345.42</v>
      </c>
      <c r="M300" s="68">
        <f t="shared" si="9"/>
        <v>31.71014218009479</v>
      </c>
      <c r="N300" s="111">
        <v>281626</v>
      </c>
      <c r="O300" s="111" t="s">
        <v>531</v>
      </c>
      <c r="P300" s="111">
        <v>281626</v>
      </c>
      <c r="Q300" s="111">
        <v>29676330.25</v>
      </c>
      <c r="R300" s="111" t="s">
        <v>531</v>
      </c>
      <c r="S300" s="111">
        <v>29676330.25</v>
      </c>
      <c r="T300" s="68">
        <v>2</v>
      </c>
      <c r="U300" s="68">
        <v>0</v>
      </c>
      <c r="V300" s="68">
        <v>1</v>
      </c>
      <c r="W300" s="68"/>
      <c r="X300" s="68">
        <v>1</v>
      </c>
      <c r="Y300" s="68">
        <v>2</v>
      </c>
      <c r="Z300" s="68">
        <v>0</v>
      </c>
      <c r="AA300" s="68"/>
      <c r="AB300" s="68">
        <v>2</v>
      </c>
      <c r="AC300" s="68">
        <v>1</v>
      </c>
      <c r="AD300" s="68">
        <v>2</v>
      </c>
      <c r="AE300" s="68"/>
      <c r="AF300" s="68">
        <f t="shared" si="10"/>
        <v>281626</v>
      </c>
      <c r="AG300" s="9" t="s">
        <v>118</v>
      </c>
      <c r="AH300" s="9" t="s">
        <v>109</v>
      </c>
      <c r="AI300" s="9" t="s">
        <v>461</v>
      </c>
      <c r="AJ300" s="9" t="s">
        <v>451</v>
      </c>
      <c r="AK300" s="9"/>
      <c r="AL300" s="9" t="s">
        <v>61</v>
      </c>
      <c r="AM300" s="9" t="s">
        <v>422</v>
      </c>
      <c r="AN300" s="8" t="s">
        <v>199</v>
      </c>
      <c r="AO300" s="8"/>
      <c r="AP300" s="8"/>
    </row>
    <row r="301" spans="1:42" ht="28.5" customHeight="1">
      <c r="A301" s="18">
        <v>293</v>
      </c>
      <c r="B301" s="10" t="s">
        <v>301</v>
      </c>
      <c r="C301" s="11" t="s">
        <v>298</v>
      </c>
      <c r="D301" s="52" t="s">
        <v>982</v>
      </c>
      <c r="E301" s="55" t="s">
        <v>579</v>
      </c>
      <c r="F301" s="11" t="s">
        <v>350</v>
      </c>
      <c r="G301" s="98" t="s">
        <v>826</v>
      </c>
      <c r="H301" s="99" t="s">
        <v>503</v>
      </c>
      <c r="I301" s="99" t="s">
        <v>302</v>
      </c>
      <c r="J301" s="116">
        <v>74.4</v>
      </c>
      <c r="K301" s="75"/>
      <c r="L301" s="68">
        <v>2140</v>
      </c>
      <c r="M301" s="68">
        <f t="shared" si="9"/>
        <v>20.28436018957346</v>
      </c>
      <c r="N301" s="111">
        <v>0</v>
      </c>
      <c r="O301" s="111">
        <v>25354070.08</v>
      </c>
      <c r="P301" s="111">
        <v>25354070.08</v>
      </c>
      <c r="Q301" s="111">
        <v>0</v>
      </c>
      <c r="R301" s="111">
        <v>2668742667.34</v>
      </c>
      <c r="S301" s="111">
        <v>2668742667.34</v>
      </c>
      <c r="T301" s="68">
        <v>1</v>
      </c>
      <c r="U301" s="68">
        <v>0</v>
      </c>
      <c r="V301" s="68">
        <v>1</v>
      </c>
      <c r="W301" s="68"/>
      <c r="X301" s="68">
        <v>4</v>
      </c>
      <c r="Y301" s="68">
        <v>2</v>
      </c>
      <c r="Z301" s="68">
        <v>4</v>
      </c>
      <c r="AA301" s="68"/>
      <c r="AB301" s="68">
        <v>5</v>
      </c>
      <c r="AC301" s="68">
        <v>5</v>
      </c>
      <c r="AD301" s="68">
        <v>5</v>
      </c>
      <c r="AE301" s="68"/>
      <c r="AF301" s="68">
        <f t="shared" si="10"/>
        <v>0</v>
      </c>
      <c r="AG301" s="14" t="s">
        <v>161</v>
      </c>
      <c r="AH301" s="9" t="s">
        <v>80</v>
      </c>
      <c r="AI301" s="9" t="s">
        <v>467</v>
      </c>
      <c r="AJ301" s="9" t="s">
        <v>453</v>
      </c>
      <c r="AK301" s="9"/>
      <c r="AL301" s="9" t="s">
        <v>61</v>
      </c>
      <c r="AM301" s="9" t="s">
        <v>422</v>
      </c>
      <c r="AN301" s="8" t="s">
        <v>199</v>
      </c>
      <c r="AO301" s="8" t="s">
        <v>10</v>
      </c>
      <c r="AP301" s="8"/>
    </row>
    <row r="302" spans="1:42" ht="34.5" customHeight="1">
      <c r="A302" s="18">
        <v>294</v>
      </c>
      <c r="B302" s="10" t="s">
        <v>301</v>
      </c>
      <c r="C302" s="11" t="s">
        <v>295</v>
      </c>
      <c r="D302" s="52"/>
      <c r="E302" s="55" t="s">
        <v>584</v>
      </c>
      <c r="F302" s="11" t="s">
        <v>325</v>
      </c>
      <c r="G302" s="49"/>
      <c r="H302" s="49"/>
      <c r="I302" s="9" t="s">
        <v>297</v>
      </c>
      <c r="J302" s="64">
        <v>18</v>
      </c>
      <c r="K302" s="75"/>
      <c r="L302" s="68">
        <v>300</v>
      </c>
      <c r="M302" s="68">
        <f t="shared" si="9"/>
        <v>2.843601895734597</v>
      </c>
      <c r="N302" s="119"/>
      <c r="O302" s="119"/>
      <c r="P302" s="119"/>
      <c r="Q302" s="119"/>
      <c r="R302" s="119"/>
      <c r="S302" s="119"/>
      <c r="T302" s="68">
        <v>1</v>
      </c>
      <c r="U302" s="68">
        <v>0</v>
      </c>
      <c r="V302" s="68">
        <v>1</v>
      </c>
      <c r="W302" s="68"/>
      <c r="X302" s="68">
        <v>0</v>
      </c>
      <c r="Y302" s="68">
        <v>0</v>
      </c>
      <c r="Z302" s="68">
        <v>0.8</v>
      </c>
      <c r="AA302" s="68"/>
      <c r="AB302" s="68">
        <v>0</v>
      </c>
      <c r="AC302" s="68">
        <v>0</v>
      </c>
      <c r="AD302" s="68">
        <v>0</v>
      </c>
      <c r="AE302" s="68"/>
      <c r="AF302" s="68">
        <f t="shared" si="10"/>
        <v>0</v>
      </c>
      <c r="AG302" s="9" t="s">
        <v>118</v>
      </c>
      <c r="AH302" s="9" t="s">
        <v>109</v>
      </c>
      <c r="AI302" s="9" t="s">
        <v>461</v>
      </c>
      <c r="AJ302" s="9" t="s">
        <v>451</v>
      </c>
      <c r="AK302" s="9"/>
      <c r="AL302" s="9" t="s">
        <v>61</v>
      </c>
      <c r="AM302" s="9" t="s">
        <v>422</v>
      </c>
      <c r="AN302" s="8" t="s">
        <v>199</v>
      </c>
      <c r="AO302" s="8" t="s">
        <v>651</v>
      </c>
      <c r="AP302" s="8"/>
    </row>
    <row r="303" spans="1:42" ht="34.5" customHeight="1">
      <c r="A303" s="18">
        <v>295</v>
      </c>
      <c r="B303" s="10" t="s">
        <v>301</v>
      </c>
      <c r="C303" s="11" t="s">
        <v>298</v>
      </c>
      <c r="D303" s="52" t="s">
        <v>958</v>
      </c>
      <c r="E303" s="55" t="s">
        <v>650</v>
      </c>
      <c r="F303" s="11" t="s">
        <v>325</v>
      </c>
      <c r="G303" s="122" t="s">
        <v>961</v>
      </c>
      <c r="H303" s="122" t="s">
        <v>962</v>
      </c>
      <c r="I303" s="9" t="s">
        <v>302</v>
      </c>
      <c r="J303" s="124">
        <v>62.8</v>
      </c>
      <c r="K303" s="75"/>
      <c r="L303" s="68">
        <v>2969.9</v>
      </c>
      <c r="M303" s="68">
        <f t="shared" si="9"/>
        <v>28.150710900473936</v>
      </c>
      <c r="N303" s="111">
        <v>222095.34</v>
      </c>
      <c r="O303" s="111" t="s">
        <v>531</v>
      </c>
      <c r="P303" s="111">
        <v>222095.34</v>
      </c>
      <c r="Q303" s="111">
        <v>23331107</v>
      </c>
      <c r="R303" s="111" t="s">
        <v>531</v>
      </c>
      <c r="S303" s="111">
        <v>23331107</v>
      </c>
      <c r="T303" s="68">
        <v>0</v>
      </c>
      <c r="U303" s="68">
        <v>0</v>
      </c>
      <c r="V303" s="68">
        <v>0</v>
      </c>
      <c r="W303" s="68">
        <v>0.22</v>
      </c>
      <c r="X303" s="68">
        <v>2</v>
      </c>
      <c r="Y303" s="68">
        <v>0</v>
      </c>
      <c r="Z303" s="68">
        <v>0</v>
      </c>
      <c r="AA303" s="68"/>
      <c r="AB303" s="68">
        <v>1</v>
      </c>
      <c r="AC303" s="68">
        <v>0</v>
      </c>
      <c r="AD303" s="68">
        <v>1</v>
      </c>
      <c r="AE303" s="68"/>
      <c r="AF303" s="68">
        <f t="shared" si="10"/>
        <v>222095.56</v>
      </c>
      <c r="AG303" s="9" t="s">
        <v>118</v>
      </c>
      <c r="AH303" s="9" t="s">
        <v>109</v>
      </c>
      <c r="AI303" s="9" t="s">
        <v>461</v>
      </c>
      <c r="AJ303" s="9" t="s">
        <v>451</v>
      </c>
      <c r="AK303" s="9"/>
      <c r="AL303" s="9" t="s">
        <v>61</v>
      </c>
      <c r="AM303" s="9" t="s">
        <v>422</v>
      </c>
      <c r="AN303" s="8" t="s">
        <v>199</v>
      </c>
      <c r="AO303" s="8"/>
      <c r="AP303" s="8"/>
    </row>
    <row r="304" spans="1:42" ht="34.5" customHeight="1">
      <c r="A304" s="18">
        <v>296</v>
      </c>
      <c r="B304" s="10" t="s">
        <v>301</v>
      </c>
      <c r="C304" s="11" t="s">
        <v>298</v>
      </c>
      <c r="D304" s="52" t="s">
        <v>601</v>
      </c>
      <c r="E304" s="79" t="s">
        <v>602</v>
      </c>
      <c r="F304" s="11" t="s">
        <v>93</v>
      </c>
      <c r="G304" s="80" t="s">
        <v>559</v>
      </c>
      <c r="H304" s="81" t="s">
        <v>603</v>
      </c>
      <c r="I304" s="81" t="s">
        <v>302</v>
      </c>
      <c r="J304" s="82">
        <v>142600000</v>
      </c>
      <c r="K304" s="82">
        <v>191701458.93548396</v>
      </c>
      <c r="L304" s="68">
        <v>2094</v>
      </c>
      <c r="M304" s="68">
        <f t="shared" si="9"/>
        <v>19.848341232227487</v>
      </c>
      <c r="N304" s="119"/>
      <c r="O304" s="119"/>
      <c r="P304" s="119"/>
      <c r="Q304" s="119"/>
      <c r="R304" s="119"/>
      <c r="S304" s="119"/>
      <c r="T304" s="68">
        <v>2</v>
      </c>
      <c r="U304" s="68">
        <v>2</v>
      </c>
      <c r="V304" s="68">
        <v>2</v>
      </c>
      <c r="W304" s="68"/>
      <c r="X304" s="68">
        <v>4</v>
      </c>
      <c r="Y304" s="68">
        <v>3</v>
      </c>
      <c r="Z304" s="68">
        <v>3</v>
      </c>
      <c r="AA304" s="68"/>
      <c r="AB304" s="68">
        <v>5</v>
      </c>
      <c r="AC304" s="68">
        <v>5</v>
      </c>
      <c r="AD304" s="68">
        <v>5</v>
      </c>
      <c r="AE304" s="68"/>
      <c r="AF304" s="68">
        <f t="shared" si="10"/>
        <v>0</v>
      </c>
      <c r="AG304" s="9" t="s">
        <v>118</v>
      </c>
      <c r="AH304" s="9" t="s">
        <v>109</v>
      </c>
      <c r="AI304" s="9" t="s">
        <v>461</v>
      </c>
      <c r="AJ304" s="9" t="s">
        <v>451</v>
      </c>
      <c r="AK304" s="9"/>
      <c r="AL304" s="9" t="s">
        <v>61</v>
      </c>
      <c r="AM304" s="9" t="s">
        <v>422</v>
      </c>
      <c r="AN304" s="8" t="s">
        <v>199</v>
      </c>
      <c r="AO304" s="8"/>
      <c r="AP304" s="8"/>
    </row>
    <row r="305" spans="1:42" ht="34.5" customHeight="1">
      <c r="A305" s="18">
        <v>297</v>
      </c>
      <c r="B305" s="10" t="s">
        <v>301</v>
      </c>
      <c r="C305" s="11" t="s">
        <v>298</v>
      </c>
      <c r="D305" s="52"/>
      <c r="E305" s="79" t="s">
        <v>25</v>
      </c>
      <c r="F305" s="11" t="s">
        <v>389</v>
      </c>
      <c r="G305" s="80"/>
      <c r="H305" s="81"/>
      <c r="I305" s="81"/>
      <c r="J305" s="82"/>
      <c r="K305" s="82"/>
      <c r="L305" s="68">
        <v>5</v>
      </c>
      <c r="M305" s="68">
        <f t="shared" si="9"/>
        <v>0.04739336492890995</v>
      </c>
      <c r="N305" s="119"/>
      <c r="O305" s="119"/>
      <c r="P305" s="119"/>
      <c r="Q305" s="119"/>
      <c r="R305" s="119"/>
      <c r="S305" s="119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>
        <f t="shared" si="10"/>
        <v>0</v>
      </c>
      <c r="AG305" s="9" t="s">
        <v>118</v>
      </c>
      <c r="AH305" s="9" t="s">
        <v>109</v>
      </c>
      <c r="AI305" s="9" t="s">
        <v>461</v>
      </c>
      <c r="AJ305" s="9" t="s">
        <v>451</v>
      </c>
      <c r="AK305" s="9"/>
      <c r="AL305" s="9" t="s">
        <v>61</v>
      </c>
      <c r="AM305" s="9" t="s">
        <v>422</v>
      </c>
      <c r="AN305" s="8" t="s">
        <v>199</v>
      </c>
      <c r="AO305" s="8"/>
      <c r="AP305" s="8"/>
    </row>
    <row r="306" spans="1:42" ht="34.5" customHeight="1">
      <c r="A306" s="18">
        <v>298</v>
      </c>
      <c r="B306" s="10" t="s">
        <v>301</v>
      </c>
      <c r="C306" s="11" t="s">
        <v>298</v>
      </c>
      <c r="D306" s="52"/>
      <c r="E306" s="79" t="s">
        <v>635</v>
      </c>
      <c r="F306" s="11" t="s">
        <v>76</v>
      </c>
      <c r="G306" s="80"/>
      <c r="H306" s="81"/>
      <c r="I306" s="81"/>
      <c r="J306" s="82"/>
      <c r="K306" s="82"/>
      <c r="L306" s="68">
        <v>100</v>
      </c>
      <c r="M306" s="68">
        <f t="shared" si="9"/>
        <v>0.9478672985781991</v>
      </c>
      <c r="N306" s="119"/>
      <c r="O306" s="119"/>
      <c r="P306" s="119"/>
      <c r="Q306" s="119"/>
      <c r="R306" s="119"/>
      <c r="S306" s="119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>
        <f t="shared" si="10"/>
        <v>0</v>
      </c>
      <c r="AG306" s="9" t="s">
        <v>118</v>
      </c>
      <c r="AH306" s="9" t="s">
        <v>109</v>
      </c>
      <c r="AI306" s="9" t="s">
        <v>461</v>
      </c>
      <c r="AJ306" s="9" t="s">
        <v>453</v>
      </c>
      <c r="AK306" s="9"/>
      <c r="AL306" s="9" t="s">
        <v>61</v>
      </c>
      <c r="AM306" s="9" t="s">
        <v>422</v>
      </c>
      <c r="AN306" s="8" t="s">
        <v>199</v>
      </c>
      <c r="AO306" s="8"/>
      <c r="AP306" s="8"/>
    </row>
    <row r="307" spans="1:42" ht="34.5" customHeight="1">
      <c r="A307" s="18">
        <v>299</v>
      </c>
      <c r="B307" s="10" t="s">
        <v>301</v>
      </c>
      <c r="C307" s="11" t="s">
        <v>298</v>
      </c>
      <c r="D307" s="52"/>
      <c r="E307" s="90" t="s">
        <v>636</v>
      </c>
      <c r="F307" s="11" t="s">
        <v>76</v>
      </c>
      <c r="G307" s="80"/>
      <c r="H307" s="81"/>
      <c r="I307" s="81"/>
      <c r="J307" s="82"/>
      <c r="K307" s="82"/>
      <c r="L307" s="68">
        <v>100</v>
      </c>
      <c r="M307" s="68">
        <f t="shared" si="9"/>
        <v>0.9478672985781991</v>
      </c>
      <c r="N307" s="119"/>
      <c r="O307" s="119"/>
      <c r="P307" s="119"/>
      <c r="Q307" s="119"/>
      <c r="R307" s="119"/>
      <c r="S307" s="119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>
        <f t="shared" si="10"/>
        <v>0</v>
      </c>
      <c r="AG307" s="9" t="s">
        <v>118</v>
      </c>
      <c r="AH307" s="9" t="s">
        <v>109</v>
      </c>
      <c r="AI307" s="9" t="s">
        <v>461</v>
      </c>
      <c r="AJ307" s="9" t="s">
        <v>453</v>
      </c>
      <c r="AK307" s="9"/>
      <c r="AL307" s="9" t="s">
        <v>61</v>
      </c>
      <c r="AM307" s="9" t="s">
        <v>422</v>
      </c>
      <c r="AN307" s="8" t="s">
        <v>199</v>
      </c>
      <c r="AO307" s="8"/>
      <c r="AP307" s="8"/>
    </row>
    <row r="308" spans="1:42" ht="41.25" customHeight="1">
      <c r="A308" s="18">
        <v>300</v>
      </c>
      <c r="B308" s="10" t="s">
        <v>301</v>
      </c>
      <c r="C308" s="11" t="s">
        <v>298</v>
      </c>
      <c r="D308" s="52"/>
      <c r="E308" s="79" t="s">
        <v>637</v>
      </c>
      <c r="F308" s="11" t="s">
        <v>76</v>
      </c>
      <c r="G308" s="80"/>
      <c r="H308" s="81"/>
      <c r="I308" s="81"/>
      <c r="J308" s="82"/>
      <c r="K308" s="82"/>
      <c r="L308" s="68">
        <v>0</v>
      </c>
      <c r="M308" s="68">
        <f t="shared" si="9"/>
        <v>0</v>
      </c>
      <c r="N308" s="119"/>
      <c r="O308" s="119"/>
      <c r="P308" s="119"/>
      <c r="Q308" s="119"/>
      <c r="R308" s="119"/>
      <c r="S308" s="119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>
        <f t="shared" si="10"/>
        <v>0</v>
      </c>
      <c r="AG308" s="9" t="s">
        <v>118</v>
      </c>
      <c r="AH308" s="9" t="s">
        <v>109</v>
      </c>
      <c r="AI308" s="9" t="s">
        <v>461</v>
      </c>
      <c r="AJ308" s="9" t="s">
        <v>453</v>
      </c>
      <c r="AK308" s="9"/>
      <c r="AL308" s="9" t="s">
        <v>61</v>
      </c>
      <c r="AM308" s="9" t="s">
        <v>422</v>
      </c>
      <c r="AN308" s="8" t="s">
        <v>199</v>
      </c>
      <c r="AO308" s="8"/>
      <c r="AP308" s="8"/>
    </row>
    <row r="309" spans="1:42" ht="41.25" customHeight="1">
      <c r="A309" s="18">
        <v>301</v>
      </c>
      <c r="B309" s="10" t="s">
        <v>301</v>
      </c>
      <c r="C309" s="11" t="s">
        <v>298</v>
      </c>
      <c r="D309" s="52"/>
      <c r="E309" s="79" t="s">
        <v>638</v>
      </c>
      <c r="F309" s="11" t="s">
        <v>76</v>
      </c>
      <c r="G309" s="80"/>
      <c r="H309" s="81"/>
      <c r="I309" s="81"/>
      <c r="J309" s="82"/>
      <c r="K309" s="82"/>
      <c r="L309" s="68">
        <v>300</v>
      </c>
      <c r="M309" s="68">
        <f t="shared" si="9"/>
        <v>2.843601895734597</v>
      </c>
      <c r="N309" s="119"/>
      <c r="O309" s="119"/>
      <c r="P309" s="119"/>
      <c r="Q309" s="119"/>
      <c r="R309" s="119"/>
      <c r="S309" s="119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>
        <f t="shared" si="10"/>
        <v>0</v>
      </c>
      <c r="AG309" s="9" t="s">
        <v>118</v>
      </c>
      <c r="AH309" s="9" t="s">
        <v>109</v>
      </c>
      <c r="AI309" s="9" t="s">
        <v>461</v>
      </c>
      <c r="AJ309" s="9" t="s">
        <v>453</v>
      </c>
      <c r="AK309" s="9"/>
      <c r="AL309" s="9" t="s">
        <v>61</v>
      </c>
      <c r="AM309" s="9" t="s">
        <v>422</v>
      </c>
      <c r="AN309" s="8" t="s">
        <v>199</v>
      </c>
      <c r="AO309" s="8"/>
      <c r="AP309" s="8"/>
    </row>
    <row r="310" spans="1:42" ht="41.25" customHeight="1">
      <c r="A310" s="18">
        <v>302</v>
      </c>
      <c r="B310" s="10" t="s">
        <v>301</v>
      </c>
      <c r="C310" s="11" t="s">
        <v>298</v>
      </c>
      <c r="D310" s="52"/>
      <c r="E310" s="79" t="s">
        <v>639</v>
      </c>
      <c r="F310" s="11" t="s">
        <v>76</v>
      </c>
      <c r="G310" s="80"/>
      <c r="H310" s="81"/>
      <c r="I310" s="81"/>
      <c r="J310" s="82"/>
      <c r="K310" s="82"/>
      <c r="L310" s="68">
        <v>100</v>
      </c>
      <c r="M310" s="68">
        <f t="shared" si="9"/>
        <v>0.9478672985781991</v>
      </c>
      <c r="N310" s="119"/>
      <c r="O310" s="119"/>
      <c r="P310" s="119"/>
      <c r="Q310" s="119"/>
      <c r="R310" s="119"/>
      <c r="S310" s="119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>
        <f t="shared" si="10"/>
        <v>0</v>
      </c>
      <c r="AG310" s="9" t="s">
        <v>118</v>
      </c>
      <c r="AH310" s="9" t="s">
        <v>109</v>
      </c>
      <c r="AI310" s="9" t="s">
        <v>461</v>
      </c>
      <c r="AJ310" s="9" t="s">
        <v>453</v>
      </c>
      <c r="AK310" s="9"/>
      <c r="AL310" s="9" t="s">
        <v>61</v>
      </c>
      <c r="AM310" s="9" t="s">
        <v>422</v>
      </c>
      <c r="AN310" s="8" t="s">
        <v>199</v>
      </c>
      <c r="AO310" s="8"/>
      <c r="AP310" s="8"/>
    </row>
    <row r="311" spans="1:42" ht="41.25" customHeight="1">
      <c r="A311" s="18">
        <v>303</v>
      </c>
      <c r="B311" s="10" t="s">
        <v>301</v>
      </c>
      <c r="C311" s="11" t="s">
        <v>298</v>
      </c>
      <c r="D311" s="52"/>
      <c r="E311" s="79" t="s">
        <v>694</v>
      </c>
      <c r="F311" s="11" t="s">
        <v>76</v>
      </c>
      <c r="G311" s="80"/>
      <c r="H311" s="81"/>
      <c r="I311" s="81"/>
      <c r="J311" s="82"/>
      <c r="K311" s="82"/>
      <c r="L311" s="68">
        <v>100</v>
      </c>
      <c r="M311" s="68">
        <f aca="true" t="shared" si="11" ref="M311:M337">L311/105.5</f>
        <v>0.9478672985781991</v>
      </c>
      <c r="N311" s="119"/>
      <c r="O311" s="119"/>
      <c r="P311" s="119"/>
      <c r="Q311" s="119"/>
      <c r="R311" s="119"/>
      <c r="S311" s="119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>
        <f t="shared" si="10"/>
        <v>0</v>
      </c>
      <c r="AG311" s="9" t="s">
        <v>118</v>
      </c>
      <c r="AH311" s="9" t="s">
        <v>109</v>
      </c>
      <c r="AI311" s="9" t="s">
        <v>461</v>
      </c>
      <c r="AJ311" s="9" t="s">
        <v>453</v>
      </c>
      <c r="AK311" s="9"/>
      <c r="AL311" s="9" t="s">
        <v>61</v>
      </c>
      <c r="AM311" s="9" t="s">
        <v>422</v>
      </c>
      <c r="AN311" s="8" t="s">
        <v>199</v>
      </c>
      <c r="AO311" s="8"/>
      <c r="AP311" s="8"/>
    </row>
    <row r="312" spans="1:42" ht="41.25" customHeight="1">
      <c r="A312" s="18">
        <v>304</v>
      </c>
      <c r="B312" s="98" t="s">
        <v>301</v>
      </c>
      <c r="C312" s="98" t="s">
        <v>298</v>
      </c>
      <c r="D312" s="52" t="s">
        <v>832</v>
      </c>
      <c r="E312" s="97" t="s">
        <v>834</v>
      </c>
      <c r="F312" s="11" t="s">
        <v>102</v>
      </c>
      <c r="G312" s="80" t="s">
        <v>835</v>
      </c>
      <c r="H312" s="80" t="s">
        <v>516</v>
      </c>
      <c r="I312" s="99" t="s">
        <v>302</v>
      </c>
      <c r="J312" s="109">
        <v>71.8</v>
      </c>
      <c r="K312" s="82"/>
      <c r="L312" s="68"/>
      <c r="M312" s="68"/>
      <c r="N312" s="111">
        <v>3641.13</v>
      </c>
      <c r="O312" s="111" t="s">
        <v>531</v>
      </c>
      <c r="P312" s="111">
        <v>3641.13</v>
      </c>
      <c r="Q312" s="111">
        <v>277840.52</v>
      </c>
      <c r="R312" s="111" t="s">
        <v>531</v>
      </c>
      <c r="S312" s="111">
        <v>277840.52</v>
      </c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>
        <f t="shared" si="10"/>
        <v>3641.13</v>
      </c>
      <c r="AG312" s="14" t="s">
        <v>161</v>
      </c>
      <c r="AH312" s="9" t="s">
        <v>80</v>
      </c>
      <c r="AI312" s="9"/>
      <c r="AJ312" s="9"/>
      <c r="AK312" s="9"/>
      <c r="AL312" s="9"/>
      <c r="AM312" s="9"/>
      <c r="AN312" s="8" t="s">
        <v>199</v>
      </c>
      <c r="AO312" s="8"/>
      <c r="AP312" s="8"/>
    </row>
    <row r="313" spans="1:42" ht="41.25" customHeight="1">
      <c r="A313" s="18">
        <v>305</v>
      </c>
      <c r="B313" s="98" t="s">
        <v>301</v>
      </c>
      <c r="C313" s="98" t="s">
        <v>298</v>
      </c>
      <c r="D313" s="52" t="s">
        <v>833</v>
      </c>
      <c r="E313" s="97" t="s">
        <v>834</v>
      </c>
      <c r="F313" s="11" t="s">
        <v>102</v>
      </c>
      <c r="G313" s="80" t="s">
        <v>835</v>
      </c>
      <c r="H313" s="80" t="s">
        <v>197</v>
      </c>
      <c r="I313" s="99" t="s">
        <v>302</v>
      </c>
      <c r="J313" s="109">
        <v>70.5</v>
      </c>
      <c r="K313" s="82"/>
      <c r="L313" s="68"/>
      <c r="M313" s="68"/>
      <c r="N313" s="111">
        <v>1775000.01</v>
      </c>
      <c r="O313" s="111" t="s">
        <v>531</v>
      </c>
      <c r="P313" s="111">
        <v>1775000.01</v>
      </c>
      <c r="Q313" s="111">
        <v>187040566.48</v>
      </c>
      <c r="R313" s="111" t="s">
        <v>531</v>
      </c>
      <c r="S313" s="111">
        <v>187040566.48</v>
      </c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>
        <f t="shared" si="10"/>
        <v>1775000.01</v>
      </c>
      <c r="AG313" s="14" t="s">
        <v>161</v>
      </c>
      <c r="AH313" s="9" t="s">
        <v>80</v>
      </c>
      <c r="AI313" s="9"/>
      <c r="AJ313" s="9"/>
      <c r="AK313" s="9"/>
      <c r="AL313" s="9"/>
      <c r="AM313" s="9"/>
      <c r="AN313" s="8" t="s">
        <v>199</v>
      </c>
      <c r="AO313" s="8"/>
      <c r="AP313" s="8"/>
    </row>
    <row r="314" spans="1:42" ht="34.5" customHeight="1">
      <c r="A314" s="18">
        <v>306</v>
      </c>
      <c r="B314" s="10" t="s">
        <v>303</v>
      </c>
      <c r="C314" s="11" t="s">
        <v>298</v>
      </c>
      <c r="D314" s="36" t="s">
        <v>177</v>
      </c>
      <c r="E314" s="11" t="s">
        <v>238</v>
      </c>
      <c r="F314" s="11" t="s">
        <v>305</v>
      </c>
      <c r="G314" s="44" t="s">
        <v>178</v>
      </c>
      <c r="H314" s="44" t="s">
        <v>527</v>
      </c>
      <c r="I314" s="43" t="s">
        <v>302</v>
      </c>
      <c r="J314" s="65">
        <v>26.35</v>
      </c>
      <c r="K314" s="74">
        <v>40</v>
      </c>
      <c r="L314" s="68">
        <v>497.279</v>
      </c>
      <c r="M314" s="68">
        <f t="shared" si="11"/>
        <v>4.713545023696683</v>
      </c>
      <c r="N314" s="111">
        <v>742855.2</v>
      </c>
      <c r="O314" s="111">
        <v>118126.86</v>
      </c>
      <c r="P314" s="111">
        <v>860982.06</v>
      </c>
      <c r="Q314" s="111">
        <v>80243516</v>
      </c>
      <c r="R314" s="111">
        <v>12445055</v>
      </c>
      <c r="S314" s="111">
        <v>92688571</v>
      </c>
      <c r="T314" s="68">
        <v>0</v>
      </c>
      <c r="U314" s="68">
        <v>0</v>
      </c>
      <c r="V314" s="68">
        <v>0</v>
      </c>
      <c r="W314" s="68"/>
      <c r="X314" s="68">
        <v>0</v>
      </c>
      <c r="Y314" s="68">
        <v>0</v>
      </c>
      <c r="Z314" s="68">
        <v>3.5</v>
      </c>
      <c r="AA314" s="68"/>
      <c r="AB314" s="68">
        <v>0</v>
      </c>
      <c r="AC314" s="68">
        <v>0</v>
      </c>
      <c r="AD314" s="68">
        <v>0</v>
      </c>
      <c r="AE314" s="68"/>
      <c r="AF314" s="68">
        <f t="shared" si="10"/>
        <v>742855.2</v>
      </c>
      <c r="AG314" s="9" t="s">
        <v>118</v>
      </c>
      <c r="AH314" s="9" t="s">
        <v>109</v>
      </c>
      <c r="AI314" s="9" t="s">
        <v>461</v>
      </c>
      <c r="AJ314" s="9" t="s">
        <v>451</v>
      </c>
      <c r="AK314" s="9" t="s">
        <v>237</v>
      </c>
      <c r="AL314" s="9" t="s">
        <v>61</v>
      </c>
      <c r="AM314" s="9" t="s">
        <v>422</v>
      </c>
      <c r="AN314" s="8" t="s">
        <v>199</v>
      </c>
      <c r="AO314" s="8"/>
      <c r="AP314" s="8" t="s">
        <v>469</v>
      </c>
    </row>
    <row r="315" spans="1:42" ht="40.5" customHeight="1">
      <c r="A315" s="18">
        <v>307</v>
      </c>
      <c r="B315" s="10" t="s">
        <v>303</v>
      </c>
      <c r="C315" s="11" t="s">
        <v>298</v>
      </c>
      <c r="D315" s="36">
        <v>837</v>
      </c>
      <c r="E315" s="55" t="s">
        <v>520</v>
      </c>
      <c r="F315" s="11" t="s">
        <v>93</v>
      </c>
      <c r="G315" s="44" t="s">
        <v>521</v>
      </c>
      <c r="H315" s="44" t="s">
        <v>522</v>
      </c>
      <c r="I315" s="59" t="s">
        <v>302</v>
      </c>
      <c r="J315" s="65">
        <v>18.55</v>
      </c>
      <c r="K315" s="74">
        <v>25.95</v>
      </c>
      <c r="L315" s="68">
        <v>533</v>
      </c>
      <c r="M315" s="68">
        <f t="shared" si="11"/>
        <v>5.052132701421801</v>
      </c>
      <c r="N315" s="111">
        <v>1570068.73</v>
      </c>
      <c r="O315" s="111">
        <v>2210031.79</v>
      </c>
      <c r="P315" s="111">
        <v>3780100.52</v>
      </c>
      <c r="Q315" s="111">
        <v>165360508.23</v>
      </c>
      <c r="R315" s="111">
        <v>232770017.29</v>
      </c>
      <c r="S315" s="111">
        <v>398130525.52</v>
      </c>
      <c r="T315" s="68">
        <v>0.3</v>
      </c>
      <c r="U315" s="68">
        <v>0.3</v>
      </c>
      <c r="V315" s="68">
        <v>0.4</v>
      </c>
      <c r="W315" s="68"/>
      <c r="X315" s="68">
        <v>0.4</v>
      </c>
      <c r="Y315" s="68">
        <v>0.5</v>
      </c>
      <c r="Z315" s="68">
        <v>0.6</v>
      </c>
      <c r="AA315" s="68"/>
      <c r="AB315" s="68">
        <v>0.43</v>
      </c>
      <c r="AC315" s="68">
        <v>0.3</v>
      </c>
      <c r="AD315" s="68">
        <v>0.3</v>
      </c>
      <c r="AE315" s="68"/>
      <c r="AF315" s="68">
        <f t="shared" si="10"/>
        <v>1570068.73</v>
      </c>
      <c r="AG315" s="9" t="s">
        <v>118</v>
      </c>
      <c r="AH315" s="9" t="s">
        <v>109</v>
      </c>
      <c r="AI315" s="9" t="s">
        <v>461</v>
      </c>
      <c r="AJ315" s="9" t="s">
        <v>451</v>
      </c>
      <c r="AK315" s="9"/>
      <c r="AL315" s="9" t="s">
        <v>61</v>
      </c>
      <c r="AM315" s="9" t="s">
        <v>422</v>
      </c>
      <c r="AN315" s="8" t="s">
        <v>199</v>
      </c>
      <c r="AO315" s="8"/>
      <c r="AP315" s="8"/>
    </row>
    <row r="316" spans="1:42" ht="60.75" customHeight="1">
      <c r="A316" s="18">
        <v>308</v>
      </c>
      <c r="B316" s="10" t="s">
        <v>303</v>
      </c>
      <c r="C316" s="11" t="s">
        <v>298</v>
      </c>
      <c r="D316" s="36" t="s">
        <v>537</v>
      </c>
      <c r="E316" s="55" t="s">
        <v>538</v>
      </c>
      <c r="F316" s="11" t="s">
        <v>539</v>
      </c>
      <c r="G316" s="44" t="s">
        <v>540</v>
      </c>
      <c r="H316" s="44" t="s">
        <v>541</v>
      </c>
      <c r="I316" s="59" t="s">
        <v>302</v>
      </c>
      <c r="J316" s="65">
        <v>48.55</v>
      </c>
      <c r="K316" s="74">
        <v>67.91</v>
      </c>
      <c r="L316" s="68">
        <v>844</v>
      </c>
      <c r="M316" s="68">
        <f t="shared" si="11"/>
        <v>8</v>
      </c>
      <c r="N316" s="111">
        <v>1118699.97</v>
      </c>
      <c r="O316" s="111">
        <v>532300.94</v>
      </c>
      <c r="P316" s="111">
        <v>1651000.91</v>
      </c>
      <c r="Q316" s="111">
        <v>117819203</v>
      </c>
      <c r="R316" s="111">
        <v>56076627</v>
      </c>
      <c r="S316" s="111">
        <v>173895830</v>
      </c>
      <c r="T316" s="68">
        <v>1.2</v>
      </c>
      <c r="U316" s="68">
        <v>1.2</v>
      </c>
      <c r="V316" s="68">
        <v>1.3</v>
      </c>
      <c r="W316" s="68">
        <v>0.72</v>
      </c>
      <c r="X316" s="68">
        <v>1.3</v>
      </c>
      <c r="Y316" s="68">
        <v>1.3</v>
      </c>
      <c r="Z316" s="68">
        <v>1.3</v>
      </c>
      <c r="AA316" s="68"/>
      <c r="AB316" s="68">
        <v>1.3</v>
      </c>
      <c r="AC316" s="68">
        <v>1.3</v>
      </c>
      <c r="AD316" s="68">
        <v>1.3</v>
      </c>
      <c r="AE316" s="68"/>
      <c r="AF316" s="68">
        <f t="shared" si="10"/>
        <v>1118700.69</v>
      </c>
      <c r="AG316" s="9" t="s">
        <v>118</v>
      </c>
      <c r="AH316" s="9" t="s">
        <v>109</v>
      </c>
      <c r="AI316" s="9" t="s">
        <v>461</v>
      </c>
      <c r="AJ316" s="9" t="s">
        <v>452</v>
      </c>
      <c r="AK316" s="9"/>
      <c r="AL316" s="9" t="s">
        <v>61</v>
      </c>
      <c r="AM316" s="9" t="s">
        <v>422</v>
      </c>
      <c r="AN316" s="8" t="s">
        <v>199</v>
      </c>
      <c r="AO316" s="8"/>
      <c r="AP316" s="8"/>
    </row>
    <row r="317" spans="1:42" ht="46.5" customHeight="1">
      <c r="A317" s="18">
        <v>309</v>
      </c>
      <c r="B317" s="10" t="s">
        <v>303</v>
      </c>
      <c r="C317" s="11" t="s">
        <v>298</v>
      </c>
      <c r="D317" s="36"/>
      <c r="E317" s="55" t="s">
        <v>581</v>
      </c>
      <c r="F317" s="11" t="s">
        <v>75</v>
      </c>
      <c r="G317" s="44"/>
      <c r="H317" s="44"/>
      <c r="I317" s="59"/>
      <c r="J317" s="65"/>
      <c r="K317" s="74"/>
      <c r="L317" s="68">
        <v>20</v>
      </c>
      <c r="M317" s="68">
        <f t="shared" si="11"/>
        <v>0.1895734597156398</v>
      </c>
      <c r="N317" s="119"/>
      <c r="O317" s="119"/>
      <c r="P317" s="119"/>
      <c r="Q317" s="119"/>
      <c r="R317" s="119"/>
      <c r="S317" s="119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>
        <f t="shared" si="10"/>
        <v>0</v>
      </c>
      <c r="AG317" s="9" t="s">
        <v>118</v>
      </c>
      <c r="AH317" s="9" t="s">
        <v>109</v>
      </c>
      <c r="AI317" s="9" t="s">
        <v>461</v>
      </c>
      <c r="AJ317" s="9" t="s">
        <v>452</v>
      </c>
      <c r="AK317" s="9"/>
      <c r="AL317" s="9" t="s">
        <v>61</v>
      </c>
      <c r="AM317" s="9" t="s">
        <v>422</v>
      </c>
      <c r="AN317" s="8" t="s">
        <v>199</v>
      </c>
      <c r="AO317" s="8"/>
      <c r="AP317" s="8"/>
    </row>
    <row r="318" spans="1:42" ht="43.5" customHeight="1">
      <c r="A318" s="18">
        <v>310</v>
      </c>
      <c r="B318" s="10" t="s">
        <v>41</v>
      </c>
      <c r="C318" s="11" t="s">
        <v>295</v>
      </c>
      <c r="D318" s="25" t="s">
        <v>200</v>
      </c>
      <c r="E318" s="8" t="s">
        <v>648</v>
      </c>
      <c r="F318" s="11" t="s">
        <v>389</v>
      </c>
      <c r="G318" s="44" t="s">
        <v>144</v>
      </c>
      <c r="H318" s="44" t="s">
        <v>553</v>
      </c>
      <c r="I318" s="9" t="s">
        <v>297</v>
      </c>
      <c r="J318" s="13">
        <v>32</v>
      </c>
      <c r="K318" s="13">
        <v>32</v>
      </c>
      <c r="L318" s="68">
        <v>1100</v>
      </c>
      <c r="M318" s="68">
        <f t="shared" si="11"/>
        <v>10.42654028436019</v>
      </c>
      <c r="N318" s="119"/>
      <c r="O318" s="119"/>
      <c r="P318" s="119"/>
      <c r="Q318" s="119"/>
      <c r="R318" s="119"/>
      <c r="S318" s="119"/>
      <c r="T318" s="68">
        <v>1</v>
      </c>
      <c r="U318" s="68">
        <v>0</v>
      </c>
      <c r="V318" s="68">
        <v>1</v>
      </c>
      <c r="W318" s="68"/>
      <c r="X318" s="68">
        <v>1</v>
      </c>
      <c r="Y318" s="68">
        <v>0</v>
      </c>
      <c r="Z318" s="68">
        <v>0.5</v>
      </c>
      <c r="AA318" s="68"/>
      <c r="AB318" s="68">
        <v>0</v>
      </c>
      <c r="AC318" s="68">
        <v>0.5</v>
      </c>
      <c r="AD318" s="68">
        <v>0</v>
      </c>
      <c r="AE318" s="68"/>
      <c r="AF318" s="68">
        <f t="shared" si="10"/>
        <v>0</v>
      </c>
      <c r="AG318" s="9" t="s">
        <v>118</v>
      </c>
      <c r="AH318" s="9" t="s">
        <v>109</v>
      </c>
      <c r="AI318" s="9" t="s">
        <v>461</v>
      </c>
      <c r="AJ318" s="9" t="s">
        <v>451</v>
      </c>
      <c r="AK318" s="9" t="s">
        <v>237</v>
      </c>
      <c r="AL318" s="9" t="s">
        <v>61</v>
      </c>
      <c r="AM318" s="9" t="s">
        <v>422</v>
      </c>
      <c r="AN318" s="8" t="s">
        <v>199</v>
      </c>
      <c r="AO318" s="8" t="s">
        <v>627</v>
      </c>
      <c r="AP318" s="8"/>
    </row>
    <row r="319" spans="1:42" ht="34.5" customHeight="1">
      <c r="A319" s="18">
        <v>311</v>
      </c>
      <c r="B319" s="10" t="s">
        <v>41</v>
      </c>
      <c r="C319" s="11" t="s">
        <v>295</v>
      </c>
      <c r="D319" s="33" t="s">
        <v>346</v>
      </c>
      <c r="E319" s="11" t="s">
        <v>649</v>
      </c>
      <c r="F319" s="11" t="s">
        <v>389</v>
      </c>
      <c r="G319" s="44" t="s">
        <v>347</v>
      </c>
      <c r="H319" s="44" t="s">
        <v>174</v>
      </c>
      <c r="I319" s="12" t="s">
        <v>297</v>
      </c>
      <c r="J319" s="48">
        <v>22</v>
      </c>
      <c r="K319" s="48">
        <v>22</v>
      </c>
      <c r="L319" s="68">
        <v>700</v>
      </c>
      <c r="M319" s="68">
        <f t="shared" si="11"/>
        <v>6.6350710900473935</v>
      </c>
      <c r="N319" s="111">
        <v>4000000</v>
      </c>
      <c r="O319" s="111" t="s">
        <v>531</v>
      </c>
      <c r="P319" s="111">
        <v>4000000</v>
      </c>
      <c r="Q319" s="111">
        <v>420879849.32</v>
      </c>
      <c r="R319" s="111" t="s">
        <v>531</v>
      </c>
      <c r="S319" s="111">
        <v>420879849.32</v>
      </c>
      <c r="T319" s="68">
        <v>0</v>
      </c>
      <c r="U319" s="68">
        <v>1.7</v>
      </c>
      <c r="V319" s="68">
        <v>1</v>
      </c>
      <c r="W319" s="68"/>
      <c r="X319" s="68">
        <v>1</v>
      </c>
      <c r="Y319" s="68">
        <v>1</v>
      </c>
      <c r="Z319" s="68">
        <v>0.7</v>
      </c>
      <c r="AA319" s="68"/>
      <c r="AB319" s="68">
        <v>1.5</v>
      </c>
      <c r="AC319" s="68">
        <v>0</v>
      </c>
      <c r="AD319" s="68">
        <v>1</v>
      </c>
      <c r="AE319" s="68"/>
      <c r="AF319" s="68">
        <f t="shared" si="10"/>
        <v>4000000</v>
      </c>
      <c r="AG319" s="9" t="s">
        <v>118</v>
      </c>
      <c r="AH319" s="9" t="s">
        <v>109</v>
      </c>
      <c r="AI319" s="9" t="s">
        <v>461</v>
      </c>
      <c r="AJ319" s="9" t="s">
        <v>451</v>
      </c>
      <c r="AK319" s="9" t="s">
        <v>237</v>
      </c>
      <c r="AL319" s="9" t="s">
        <v>61</v>
      </c>
      <c r="AM319" s="9" t="s">
        <v>422</v>
      </c>
      <c r="AN319" s="8" t="s">
        <v>199</v>
      </c>
      <c r="AO319" s="8"/>
      <c r="AP319" s="8"/>
    </row>
    <row r="320" spans="1:42" ht="34.5" customHeight="1">
      <c r="A320" s="18">
        <v>312</v>
      </c>
      <c r="B320" s="10" t="s">
        <v>41</v>
      </c>
      <c r="C320" s="11" t="s">
        <v>295</v>
      </c>
      <c r="D320" s="36" t="s">
        <v>196</v>
      </c>
      <c r="E320" s="11" t="s">
        <v>192</v>
      </c>
      <c r="F320" s="11" t="s">
        <v>93</v>
      </c>
      <c r="G320" s="44" t="s">
        <v>43</v>
      </c>
      <c r="H320" s="44" t="s">
        <v>90</v>
      </c>
      <c r="I320" s="9" t="s">
        <v>297</v>
      </c>
      <c r="J320" s="13">
        <v>11.71</v>
      </c>
      <c r="K320" s="13">
        <v>11.71</v>
      </c>
      <c r="L320" s="68">
        <v>389</v>
      </c>
      <c r="M320" s="68">
        <f t="shared" si="11"/>
        <v>3.6872037914691944</v>
      </c>
      <c r="N320" s="119"/>
      <c r="O320" s="119"/>
      <c r="P320" s="119"/>
      <c r="Q320" s="119"/>
      <c r="R320" s="119"/>
      <c r="S320" s="119"/>
      <c r="T320" s="68">
        <v>0</v>
      </c>
      <c r="U320" s="68">
        <v>1</v>
      </c>
      <c r="V320" s="68">
        <v>1</v>
      </c>
      <c r="W320" s="68"/>
      <c r="X320" s="68">
        <v>0</v>
      </c>
      <c r="Y320" s="68">
        <v>0</v>
      </c>
      <c r="Z320" s="68">
        <v>0</v>
      </c>
      <c r="AA320" s="68"/>
      <c r="AB320" s="68">
        <v>0</v>
      </c>
      <c r="AC320" s="68">
        <v>0</v>
      </c>
      <c r="AD320" s="68">
        <v>0</v>
      </c>
      <c r="AE320" s="68"/>
      <c r="AF320" s="68">
        <f t="shared" si="10"/>
        <v>0</v>
      </c>
      <c r="AG320" s="9" t="s">
        <v>118</v>
      </c>
      <c r="AH320" s="9" t="s">
        <v>109</v>
      </c>
      <c r="AI320" s="9" t="s">
        <v>461</v>
      </c>
      <c r="AJ320" s="9" t="s">
        <v>451</v>
      </c>
      <c r="AK320" s="9" t="s">
        <v>237</v>
      </c>
      <c r="AL320" s="9" t="s">
        <v>61</v>
      </c>
      <c r="AM320" s="9" t="s">
        <v>422</v>
      </c>
      <c r="AN320" s="8" t="s">
        <v>199</v>
      </c>
      <c r="AO320" s="8"/>
      <c r="AP320" s="8"/>
    </row>
    <row r="321" spans="1:42" ht="34.5" customHeight="1">
      <c r="A321" s="18">
        <v>313</v>
      </c>
      <c r="B321" s="10" t="s">
        <v>41</v>
      </c>
      <c r="C321" s="11" t="s">
        <v>295</v>
      </c>
      <c r="D321" s="52" t="s">
        <v>560</v>
      </c>
      <c r="E321" s="51" t="s">
        <v>466</v>
      </c>
      <c r="F321" s="11" t="s">
        <v>389</v>
      </c>
      <c r="G321" s="49" t="s">
        <v>561</v>
      </c>
      <c r="H321" s="49" t="s">
        <v>222</v>
      </c>
      <c r="I321" s="9" t="s">
        <v>297</v>
      </c>
      <c r="J321" s="48">
        <v>10</v>
      </c>
      <c r="K321" s="48">
        <v>10</v>
      </c>
      <c r="L321" s="68">
        <v>303.78</v>
      </c>
      <c r="M321" s="68">
        <f t="shared" si="11"/>
        <v>2.879431279620853</v>
      </c>
      <c r="N321" s="119"/>
      <c r="O321" s="119"/>
      <c r="P321" s="119"/>
      <c r="Q321" s="119"/>
      <c r="R321" s="119"/>
      <c r="S321" s="119"/>
      <c r="T321" s="68">
        <v>0</v>
      </c>
      <c r="U321" s="68">
        <v>0</v>
      </c>
      <c r="V321" s="68">
        <v>1</v>
      </c>
      <c r="W321" s="68"/>
      <c r="X321" s="68">
        <v>0.5</v>
      </c>
      <c r="Y321" s="68">
        <v>0</v>
      </c>
      <c r="Z321" s="68">
        <v>0</v>
      </c>
      <c r="AA321" s="68"/>
      <c r="AB321" s="68">
        <v>0</v>
      </c>
      <c r="AC321" s="68">
        <v>1</v>
      </c>
      <c r="AD321" s="68">
        <v>0</v>
      </c>
      <c r="AE321" s="68"/>
      <c r="AF321" s="68">
        <f t="shared" si="10"/>
        <v>0</v>
      </c>
      <c r="AG321" s="9" t="s">
        <v>118</v>
      </c>
      <c r="AH321" s="9" t="s">
        <v>109</v>
      </c>
      <c r="AI321" s="9" t="s">
        <v>461</v>
      </c>
      <c r="AJ321" s="9" t="s">
        <v>451</v>
      </c>
      <c r="AK321" s="9"/>
      <c r="AL321" s="9" t="s">
        <v>61</v>
      </c>
      <c r="AM321" s="9" t="s">
        <v>422</v>
      </c>
      <c r="AN321" s="8" t="s">
        <v>199</v>
      </c>
      <c r="AO321" s="8"/>
      <c r="AP321" s="8"/>
    </row>
    <row r="322" spans="1:42" ht="34.5" customHeight="1">
      <c r="A322" s="18">
        <v>314</v>
      </c>
      <c r="B322" s="10" t="s">
        <v>41</v>
      </c>
      <c r="C322" s="11" t="s">
        <v>295</v>
      </c>
      <c r="D322" s="52" t="s">
        <v>562</v>
      </c>
      <c r="E322" s="51" t="s">
        <v>466</v>
      </c>
      <c r="F322" s="11" t="s">
        <v>93</v>
      </c>
      <c r="G322" s="49" t="s">
        <v>561</v>
      </c>
      <c r="H322" s="49" t="s">
        <v>222</v>
      </c>
      <c r="I322" s="9" t="s">
        <v>297</v>
      </c>
      <c r="J322" s="48">
        <v>16</v>
      </c>
      <c r="K322" s="48">
        <v>16</v>
      </c>
      <c r="L322" s="68">
        <v>420</v>
      </c>
      <c r="M322" s="68">
        <f t="shared" si="11"/>
        <v>3.981042654028436</v>
      </c>
      <c r="N322" s="119"/>
      <c r="O322" s="119"/>
      <c r="P322" s="119"/>
      <c r="Q322" s="119"/>
      <c r="R322" s="119"/>
      <c r="S322" s="119"/>
      <c r="T322" s="68">
        <v>0</v>
      </c>
      <c r="U322" s="68">
        <v>0.5</v>
      </c>
      <c r="V322" s="68">
        <v>0</v>
      </c>
      <c r="W322" s="68"/>
      <c r="X322" s="68">
        <v>1.5</v>
      </c>
      <c r="Y322" s="68">
        <v>0</v>
      </c>
      <c r="Z322" s="68">
        <v>1</v>
      </c>
      <c r="AA322" s="68"/>
      <c r="AB322" s="68">
        <v>0</v>
      </c>
      <c r="AC322" s="68">
        <v>0</v>
      </c>
      <c r="AD322" s="68">
        <v>0</v>
      </c>
      <c r="AE322" s="68"/>
      <c r="AF322" s="68">
        <f t="shared" si="10"/>
        <v>0</v>
      </c>
      <c r="AG322" s="9" t="s">
        <v>118</v>
      </c>
      <c r="AH322" s="9" t="s">
        <v>109</v>
      </c>
      <c r="AI322" s="9" t="s">
        <v>461</v>
      </c>
      <c r="AJ322" s="9" t="s">
        <v>451</v>
      </c>
      <c r="AK322" s="9"/>
      <c r="AL322" s="9" t="s">
        <v>61</v>
      </c>
      <c r="AM322" s="9" t="s">
        <v>422</v>
      </c>
      <c r="AN322" s="8" t="s">
        <v>199</v>
      </c>
      <c r="AO322" s="8"/>
      <c r="AP322" s="8"/>
    </row>
    <row r="323" spans="1:42" ht="34.5" customHeight="1">
      <c r="A323" s="18">
        <v>315</v>
      </c>
      <c r="B323" s="10" t="s">
        <v>41</v>
      </c>
      <c r="C323" s="11" t="s">
        <v>295</v>
      </c>
      <c r="D323" s="52"/>
      <c r="E323" s="51" t="s">
        <v>644</v>
      </c>
      <c r="F323" s="11" t="s">
        <v>77</v>
      </c>
      <c r="G323" s="49" t="s">
        <v>620</v>
      </c>
      <c r="H323" s="49" t="s">
        <v>222</v>
      </c>
      <c r="I323" s="9" t="s">
        <v>297</v>
      </c>
      <c r="J323" s="48">
        <v>14</v>
      </c>
      <c r="K323" s="48">
        <v>14</v>
      </c>
      <c r="L323" s="68">
        <v>50</v>
      </c>
      <c r="M323" s="68">
        <f t="shared" si="11"/>
        <v>0.47393364928909953</v>
      </c>
      <c r="N323" s="119"/>
      <c r="O323" s="119"/>
      <c r="P323" s="119"/>
      <c r="Q323" s="119"/>
      <c r="R323" s="119"/>
      <c r="S323" s="119"/>
      <c r="T323" s="68">
        <v>1</v>
      </c>
      <c r="U323" s="68">
        <v>0</v>
      </c>
      <c r="V323" s="68">
        <v>0.5</v>
      </c>
      <c r="W323" s="68"/>
      <c r="X323" s="68">
        <v>0</v>
      </c>
      <c r="Y323" s="68">
        <v>0</v>
      </c>
      <c r="Z323" s="68">
        <v>0</v>
      </c>
      <c r="AA323" s="68"/>
      <c r="AB323" s="68">
        <v>1</v>
      </c>
      <c r="AC323" s="68">
        <v>0</v>
      </c>
      <c r="AD323" s="68">
        <v>0.5</v>
      </c>
      <c r="AE323" s="68"/>
      <c r="AF323" s="68">
        <f t="shared" si="10"/>
        <v>0</v>
      </c>
      <c r="AG323" s="9" t="s">
        <v>118</v>
      </c>
      <c r="AH323" s="9" t="s">
        <v>109</v>
      </c>
      <c r="AI323" s="9" t="s">
        <v>461</v>
      </c>
      <c r="AJ323" s="9" t="s">
        <v>452</v>
      </c>
      <c r="AK323" s="9"/>
      <c r="AL323" s="9" t="s">
        <v>61</v>
      </c>
      <c r="AM323" s="9" t="s">
        <v>422</v>
      </c>
      <c r="AN323" s="8" t="s">
        <v>199</v>
      </c>
      <c r="AO323" s="8"/>
      <c r="AP323" s="8"/>
    </row>
    <row r="324" spans="1:42" ht="34.5" customHeight="1">
      <c r="A324" s="18">
        <v>316</v>
      </c>
      <c r="B324" s="10" t="s">
        <v>41</v>
      </c>
      <c r="C324" s="11" t="s">
        <v>295</v>
      </c>
      <c r="D324" s="52"/>
      <c r="E324" s="51" t="s">
        <v>245</v>
      </c>
      <c r="F324" s="11" t="s">
        <v>325</v>
      </c>
      <c r="G324" s="49"/>
      <c r="H324" s="49"/>
      <c r="I324" s="9"/>
      <c r="J324" s="54"/>
      <c r="K324" s="76"/>
      <c r="L324" s="68">
        <v>160.96</v>
      </c>
      <c r="M324" s="68">
        <f t="shared" si="11"/>
        <v>1.5256872037914693</v>
      </c>
      <c r="N324" s="119"/>
      <c r="O324" s="119"/>
      <c r="P324" s="119"/>
      <c r="Q324" s="119"/>
      <c r="R324" s="119"/>
      <c r="S324" s="119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>
        <f aca="true" t="shared" si="12" ref="AF324:AF338">SUM(N324,W324,AA324,AE324)</f>
        <v>0</v>
      </c>
      <c r="AG324" s="9" t="s">
        <v>118</v>
      </c>
      <c r="AH324" s="9" t="s">
        <v>109</v>
      </c>
      <c r="AI324" s="9" t="s">
        <v>461</v>
      </c>
      <c r="AJ324" s="9" t="s">
        <v>451</v>
      </c>
      <c r="AK324" s="9" t="s">
        <v>237</v>
      </c>
      <c r="AL324" s="9" t="s">
        <v>61</v>
      </c>
      <c r="AM324" s="9" t="s">
        <v>422</v>
      </c>
      <c r="AN324" s="8" t="s">
        <v>199</v>
      </c>
      <c r="AO324" s="8"/>
      <c r="AP324" s="8"/>
    </row>
    <row r="325" spans="1:42" ht="34.5" customHeight="1">
      <c r="A325" s="18">
        <v>317</v>
      </c>
      <c r="B325" s="10" t="s">
        <v>41</v>
      </c>
      <c r="C325" s="11" t="s">
        <v>295</v>
      </c>
      <c r="D325" s="52" t="s">
        <v>607</v>
      </c>
      <c r="E325" s="55" t="s">
        <v>608</v>
      </c>
      <c r="F325" s="11" t="s">
        <v>93</v>
      </c>
      <c r="G325" s="44" t="s">
        <v>207</v>
      </c>
      <c r="H325" s="44" t="s">
        <v>549</v>
      </c>
      <c r="I325" s="9" t="s">
        <v>297</v>
      </c>
      <c r="J325" s="13">
        <v>34</v>
      </c>
      <c r="K325" s="13">
        <v>34</v>
      </c>
      <c r="L325" s="68">
        <v>1524</v>
      </c>
      <c r="M325" s="68">
        <f t="shared" si="11"/>
        <v>14.445497630331754</v>
      </c>
      <c r="N325" s="119"/>
      <c r="O325" s="119"/>
      <c r="P325" s="119"/>
      <c r="Q325" s="119"/>
      <c r="R325" s="119"/>
      <c r="S325" s="119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>
        <f t="shared" si="12"/>
        <v>0</v>
      </c>
      <c r="AG325" s="9" t="s">
        <v>118</v>
      </c>
      <c r="AH325" s="9" t="s">
        <v>109</v>
      </c>
      <c r="AI325" s="9" t="s">
        <v>461</v>
      </c>
      <c r="AJ325" s="9" t="s">
        <v>451</v>
      </c>
      <c r="AK325" s="9"/>
      <c r="AL325" s="9" t="s">
        <v>61</v>
      </c>
      <c r="AM325" s="9" t="s">
        <v>422</v>
      </c>
      <c r="AN325" s="8" t="s">
        <v>199</v>
      </c>
      <c r="AO325" s="8"/>
      <c r="AP325" s="8"/>
    </row>
    <row r="326" spans="1:42" ht="34.5" customHeight="1">
      <c r="A326" s="18">
        <v>318</v>
      </c>
      <c r="B326" s="10" t="s">
        <v>41</v>
      </c>
      <c r="C326" s="11" t="s">
        <v>295</v>
      </c>
      <c r="D326" s="52" t="s">
        <v>824</v>
      </c>
      <c r="E326" s="97" t="s">
        <v>825</v>
      </c>
      <c r="F326" s="11" t="s">
        <v>77</v>
      </c>
      <c r="G326" s="98" t="s">
        <v>826</v>
      </c>
      <c r="H326" s="99" t="s">
        <v>175</v>
      </c>
      <c r="I326" s="9" t="s">
        <v>297</v>
      </c>
      <c r="J326" s="109">
        <v>8.1</v>
      </c>
      <c r="K326" s="13">
        <v>8.1</v>
      </c>
      <c r="L326" s="68"/>
      <c r="M326" s="68"/>
      <c r="N326" s="111">
        <v>12.57</v>
      </c>
      <c r="O326" s="111" t="s">
        <v>531</v>
      </c>
      <c r="P326" s="111">
        <v>12.57</v>
      </c>
      <c r="Q326" s="111">
        <v>1256.7</v>
      </c>
      <c r="R326" s="111" t="s">
        <v>531</v>
      </c>
      <c r="S326" s="111">
        <v>1256.7</v>
      </c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>
        <f t="shared" si="12"/>
        <v>12.57</v>
      </c>
      <c r="AG326" s="9" t="s">
        <v>118</v>
      </c>
      <c r="AH326" s="9" t="s">
        <v>109</v>
      </c>
      <c r="AI326" s="9"/>
      <c r="AJ326" s="9"/>
      <c r="AK326" s="9"/>
      <c r="AL326" s="9"/>
      <c r="AM326" s="9"/>
      <c r="AN326" s="8" t="s">
        <v>199</v>
      </c>
      <c r="AO326" s="8"/>
      <c r="AP326" s="8"/>
    </row>
    <row r="327" spans="1:42" ht="34.5" customHeight="1">
      <c r="A327" s="18">
        <v>319</v>
      </c>
      <c r="B327" s="10" t="s">
        <v>41</v>
      </c>
      <c r="C327" s="11" t="s">
        <v>295</v>
      </c>
      <c r="D327" s="52" t="s">
        <v>739</v>
      </c>
      <c r="E327" s="55" t="s">
        <v>609</v>
      </c>
      <c r="F327" s="11" t="s">
        <v>93</v>
      </c>
      <c r="G327" s="44" t="s">
        <v>329</v>
      </c>
      <c r="H327" s="44" t="s">
        <v>646</v>
      </c>
      <c r="I327" s="9" t="s">
        <v>297</v>
      </c>
      <c r="J327" s="13">
        <v>60</v>
      </c>
      <c r="K327" s="13">
        <v>60</v>
      </c>
      <c r="L327" s="68">
        <v>840</v>
      </c>
      <c r="M327" s="68">
        <f t="shared" si="11"/>
        <v>7.962085308056872</v>
      </c>
      <c r="N327" s="120"/>
      <c r="O327" s="120"/>
      <c r="P327" s="120"/>
      <c r="Q327" s="120"/>
      <c r="R327" s="120"/>
      <c r="S327" s="120"/>
      <c r="T327" s="68">
        <v>0</v>
      </c>
      <c r="U327" s="68">
        <v>0</v>
      </c>
      <c r="V327" s="68">
        <v>0</v>
      </c>
      <c r="W327" s="68"/>
      <c r="X327" s="68">
        <v>0</v>
      </c>
      <c r="Y327" s="68">
        <v>1</v>
      </c>
      <c r="Z327" s="68">
        <v>0</v>
      </c>
      <c r="AA327" s="68"/>
      <c r="AB327" s="68">
        <v>2</v>
      </c>
      <c r="AC327" s="68">
        <v>0</v>
      </c>
      <c r="AD327" s="68">
        <v>2</v>
      </c>
      <c r="AE327" s="68"/>
      <c r="AF327" s="68">
        <f t="shared" si="12"/>
        <v>0</v>
      </c>
      <c r="AG327" s="9" t="s">
        <v>118</v>
      </c>
      <c r="AH327" s="9" t="s">
        <v>109</v>
      </c>
      <c r="AI327" s="9" t="s">
        <v>461</v>
      </c>
      <c r="AJ327" s="9" t="s">
        <v>451</v>
      </c>
      <c r="AK327" s="9"/>
      <c r="AL327" s="9" t="s">
        <v>61</v>
      </c>
      <c r="AM327" s="9" t="s">
        <v>422</v>
      </c>
      <c r="AN327" s="8" t="s">
        <v>199</v>
      </c>
      <c r="AO327" s="8"/>
      <c r="AP327" s="8"/>
    </row>
    <row r="328" spans="1:42" ht="34.5" customHeight="1">
      <c r="A328" s="18">
        <v>320</v>
      </c>
      <c r="B328" s="10" t="s">
        <v>41</v>
      </c>
      <c r="C328" s="11" t="s">
        <v>295</v>
      </c>
      <c r="D328" s="52">
        <v>3361</v>
      </c>
      <c r="E328" s="97" t="s">
        <v>830</v>
      </c>
      <c r="F328" s="11" t="s">
        <v>389</v>
      </c>
      <c r="G328" s="98" t="s">
        <v>831</v>
      </c>
      <c r="H328" s="99" t="s">
        <v>536</v>
      </c>
      <c r="I328" s="9" t="s">
        <v>297</v>
      </c>
      <c r="J328" s="109">
        <v>10</v>
      </c>
      <c r="K328" s="109">
        <v>10</v>
      </c>
      <c r="L328" s="68"/>
      <c r="M328" s="68"/>
      <c r="N328" s="111">
        <v>1004532</v>
      </c>
      <c r="O328" s="111" t="s">
        <v>531</v>
      </c>
      <c r="P328" s="111">
        <v>1004532</v>
      </c>
      <c r="Q328" s="111">
        <v>105777176.87</v>
      </c>
      <c r="R328" s="111" t="s">
        <v>531</v>
      </c>
      <c r="S328" s="111">
        <v>105777176.87</v>
      </c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>
        <f t="shared" si="12"/>
        <v>1004532</v>
      </c>
      <c r="AG328" s="9" t="s">
        <v>118</v>
      </c>
      <c r="AH328" s="9" t="s">
        <v>109</v>
      </c>
      <c r="AI328" s="9"/>
      <c r="AJ328" s="9"/>
      <c r="AK328" s="9"/>
      <c r="AL328" s="9"/>
      <c r="AM328" s="9"/>
      <c r="AN328" s="8" t="s">
        <v>199</v>
      </c>
      <c r="AO328" s="8"/>
      <c r="AP328" s="8"/>
    </row>
    <row r="329" spans="1:42" ht="34.5" customHeight="1">
      <c r="A329" s="18">
        <v>321</v>
      </c>
      <c r="B329" s="10" t="s">
        <v>41</v>
      </c>
      <c r="C329" s="11" t="s">
        <v>295</v>
      </c>
      <c r="D329" s="52">
        <v>17353</v>
      </c>
      <c r="E329" s="97" t="s">
        <v>879</v>
      </c>
      <c r="F329" s="11" t="s">
        <v>882</v>
      </c>
      <c r="G329" s="98" t="s">
        <v>880</v>
      </c>
      <c r="H329" s="99" t="s">
        <v>881</v>
      </c>
      <c r="I329" s="9" t="s">
        <v>297</v>
      </c>
      <c r="J329" s="116">
        <v>2.8</v>
      </c>
      <c r="K329" s="109"/>
      <c r="L329" s="68"/>
      <c r="M329" s="68"/>
      <c r="N329" s="111">
        <v>250000</v>
      </c>
      <c r="O329" s="111" t="s">
        <v>531</v>
      </c>
      <c r="P329" s="111">
        <v>250000</v>
      </c>
      <c r="Q329" s="111">
        <v>26346240.18</v>
      </c>
      <c r="R329" s="111" t="s">
        <v>531</v>
      </c>
      <c r="S329" s="111">
        <v>26346240.18</v>
      </c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>
        <f t="shared" si="12"/>
        <v>250000</v>
      </c>
      <c r="AG329" s="9" t="s">
        <v>118</v>
      </c>
      <c r="AH329" s="9" t="s">
        <v>109</v>
      </c>
      <c r="AI329" s="9"/>
      <c r="AJ329" s="9"/>
      <c r="AK329" s="9"/>
      <c r="AL329" s="9"/>
      <c r="AM329" s="9"/>
      <c r="AN329" s="8" t="s">
        <v>199</v>
      </c>
      <c r="AO329" s="8"/>
      <c r="AP329" s="8"/>
    </row>
    <row r="330" spans="1:42" ht="34.5" customHeight="1">
      <c r="A330" s="18">
        <v>322</v>
      </c>
      <c r="B330" s="10" t="s">
        <v>41</v>
      </c>
      <c r="C330" s="11" t="s">
        <v>295</v>
      </c>
      <c r="D330" s="52" t="s">
        <v>883</v>
      </c>
      <c r="E330" s="97" t="s">
        <v>884</v>
      </c>
      <c r="F330" s="11" t="s">
        <v>882</v>
      </c>
      <c r="G330" s="98" t="s">
        <v>885</v>
      </c>
      <c r="H330" s="99" t="s">
        <v>197</v>
      </c>
      <c r="I330" s="9" t="s">
        <v>297</v>
      </c>
      <c r="J330" s="116">
        <v>3.8</v>
      </c>
      <c r="K330" s="109"/>
      <c r="L330" s="68"/>
      <c r="M330" s="68"/>
      <c r="N330" s="111">
        <v>156645</v>
      </c>
      <c r="O330" s="111" t="s">
        <v>531</v>
      </c>
      <c r="P330" s="111">
        <v>156645</v>
      </c>
      <c r="Q330" s="111">
        <v>16480250.59</v>
      </c>
      <c r="R330" s="111" t="s">
        <v>531</v>
      </c>
      <c r="S330" s="111">
        <v>16480250.59</v>
      </c>
      <c r="T330" s="68"/>
      <c r="U330" s="68"/>
      <c r="V330" s="68"/>
      <c r="W330" s="68">
        <v>0.05</v>
      </c>
      <c r="X330" s="68"/>
      <c r="Y330" s="68"/>
      <c r="Z330" s="68"/>
      <c r="AA330" s="68"/>
      <c r="AB330" s="68"/>
      <c r="AC330" s="68"/>
      <c r="AD330" s="68"/>
      <c r="AE330" s="68"/>
      <c r="AF330" s="68">
        <f t="shared" si="12"/>
        <v>156645.05</v>
      </c>
      <c r="AG330" s="9" t="s">
        <v>118</v>
      </c>
      <c r="AH330" s="9" t="s">
        <v>109</v>
      </c>
      <c r="AI330" s="9"/>
      <c r="AJ330" s="9"/>
      <c r="AK330" s="9"/>
      <c r="AL330" s="9"/>
      <c r="AM330" s="9"/>
      <c r="AN330" s="8" t="s">
        <v>199</v>
      </c>
      <c r="AO330" s="8"/>
      <c r="AP330" s="8"/>
    </row>
    <row r="331" spans="1:42" ht="34.5" customHeight="1">
      <c r="A331" s="18">
        <v>323</v>
      </c>
      <c r="B331" s="10" t="s">
        <v>301</v>
      </c>
      <c r="C331" s="11" t="s">
        <v>295</v>
      </c>
      <c r="D331" s="52" t="s">
        <v>739</v>
      </c>
      <c r="E331" s="55" t="s">
        <v>609</v>
      </c>
      <c r="F331" s="11" t="s">
        <v>829</v>
      </c>
      <c r="G331" s="44"/>
      <c r="H331" s="44"/>
      <c r="I331" s="9"/>
      <c r="J331" s="13"/>
      <c r="K331" s="13"/>
      <c r="L331" s="68"/>
      <c r="M331" s="68"/>
      <c r="N331" s="111">
        <v>2240175</v>
      </c>
      <c r="O331" s="111" t="s">
        <v>531</v>
      </c>
      <c r="P331" s="111">
        <v>2240175</v>
      </c>
      <c r="Q331" s="111">
        <v>235991222.65</v>
      </c>
      <c r="R331" s="111" t="s">
        <v>531</v>
      </c>
      <c r="S331" s="111">
        <v>235991222.65</v>
      </c>
      <c r="T331" s="68">
        <v>1</v>
      </c>
      <c r="U331" s="68">
        <v>1</v>
      </c>
      <c r="V331" s="68">
        <v>1</v>
      </c>
      <c r="W331" s="68"/>
      <c r="X331" s="68">
        <v>12</v>
      </c>
      <c r="Y331" s="68">
        <v>12</v>
      </c>
      <c r="Z331" s="68">
        <v>10</v>
      </c>
      <c r="AA331" s="68"/>
      <c r="AB331" s="68">
        <v>2</v>
      </c>
      <c r="AC331" s="68">
        <v>4</v>
      </c>
      <c r="AD331" s="68">
        <v>4</v>
      </c>
      <c r="AE331" s="68"/>
      <c r="AF331" s="68">
        <f t="shared" si="12"/>
        <v>2240175</v>
      </c>
      <c r="AG331" s="9" t="s">
        <v>118</v>
      </c>
      <c r="AH331" s="9" t="s">
        <v>109</v>
      </c>
      <c r="AI331" s="9"/>
      <c r="AJ331" s="9"/>
      <c r="AK331" s="9"/>
      <c r="AL331" s="9"/>
      <c r="AM331" s="9"/>
      <c r="AN331" s="8" t="s">
        <v>199</v>
      </c>
      <c r="AO331" s="8"/>
      <c r="AP331" s="8"/>
    </row>
    <row r="332" spans="1:42" ht="34.5" customHeight="1">
      <c r="A332" s="18">
        <v>324</v>
      </c>
      <c r="B332" s="10" t="s">
        <v>41</v>
      </c>
      <c r="C332" s="11" t="s">
        <v>295</v>
      </c>
      <c r="D332" s="52"/>
      <c r="E332" s="55" t="s">
        <v>696</v>
      </c>
      <c r="F332" s="11" t="s">
        <v>307</v>
      </c>
      <c r="G332" s="44"/>
      <c r="H332" s="44"/>
      <c r="I332" s="9"/>
      <c r="J332" s="13"/>
      <c r="K332" s="13"/>
      <c r="L332" s="68">
        <v>107.872</v>
      </c>
      <c r="M332" s="68">
        <f t="shared" si="11"/>
        <v>1.0224834123222748</v>
      </c>
      <c r="N332" s="119"/>
      <c r="O332" s="119"/>
      <c r="P332" s="119"/>
      <c r="Q332" s="119"/>
      <c r="R332" s="119"/>
      <c r="S332" s="119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>
        <f t="shared" si="12"/>
        <v>0</v>
      </c>
      <c r="AG332" s="9" t="s">
        <v>118</v>
      </c>
      <c r="AH332" s="9" t="s">
        <v>109</v>
      </c>
      <c r="AI332" s="9" t="s">
        <v>461</v>
      </c>
      <c r="AJ332" s="9" t="s">
        <v>452</v>
      </c>
      <c r="AK332" s="9"/>
      <c r="AL332" s="9" t="s">
        <v>61</v>
      </c>
      <c r="AM332" s="9" t="s">
        <v>422</v>
      </c>
      <c r="AN332" s="8" t="s">
        <v>199</v>
      </c>
      <c r="AO332" s="8"/>
      <c r="AP332" s="8"/>
    </row>
    <row r="333" spans="1:42" ht="34.5" customHeight="1">
      <c r="A333" s="18">
        <v>325</v>
      </c>
      <c r="B333" s="10" t="s">
        <v>299</v>
      </c>
      <c r="C333" s="11" t="s">
        <v>298</v>
      </c>
      <c r="D333" s="52">
        <v>8620</v>
      </c>
      <c r="E333" s="55" t="s">
        <v>773</v>
      </c>
      <c r="F333" s="11" t="s">
        <v>305</v>
      </c>
      <c r="G333" s="44" t="s">
        <v>559</v>
      </c>
      <c r="H333" s="44" t="s">
        <v>224</v>
      </c>
      <c r="I333" s="9" t="s">
        <v>297</v>
      </c>
      <c r="J333" s="13">
        <v>300</v>
      </c>
      <c r="K333" s="13"/>
      <c r="L333" s="68"/>
      <c r="M333" s="68"/>
      <c r="N333" s="111">
        <v>2187307</v>
      </c>
      <c r="O333" s="111" t="s">
        <v>531</v>
      </c>
      <c r="P333" s="111">
        <v>2187307</v>
      </c>
      <c r="Q333" s="111">
        <v>230053732.15</v>
      </c>
      <c r="R333" s="111" t="s">
        <v>531</v>
      </c>
      <c r="S333" s="111">
        <v>230053732.15</v>
      </c>
      <c r="T333" s="68">
        <v>10</v>
      </c>
      <c r="U333" s="68">
        <v>5</v>
      </c>
      <c r="V333" s="68">
        <v>2.2</v>
      </c>
      <c r="W333" s="68"/>
      <c r="X333" s="68">
        <v>1</v>
      </c>
      <c r="Y333" s="68">
        <v>0</v>
      </c>
      <c r="Z333" s="68">
        <v>0</v>
      </c>
      <c r="AA333" s="68"/>
      <c r="AB333" s="68">
        <v>20</v>
      </c>
      <c r="AC333" s="68">
        <v>30</v>
      </c>
      <c r="AD333" s="68">
        <v>1</v>
      </c>
      <c r="AE333" s="68"/>
      <c r="AF333" s="68">
        <f t="shared" si="12"/>
        <v>2187307</v>
      </c>
      <c r="AG333" s="9" t="s">
        <v>118</v>
      </c>
      <c r="AH333" s="9" t="s">
        <v>109</v>
      </c>
      <c r="AI333" s="9"/>
      <c r="AJ333" s="9"/>
      <c r="AK333" s="9"/>
      <c r="AL333" s="9"/>
      <c r="AM333" s="9"/>
      <c r="AN333" s="8" t="s">
        <v>199</v>
      </c>
      <c r="AO333" s="8"/>
      <c r="AP333" s="8"/>
    </row>
    <row r="334" spans="1:42" ht="34.5" customHeight="1">
      <c r="A334" s="18">
        <v>326</v>
      </c>
      <c r="B334" s="10" t="s">
        <v>138</v>
      </c>
      <c r="C334" s="11" t="s">
        <v>295</v>
      </c>
      <c r="D334" s="25"/>
      <c r="E334" s="11" t="s">
        <v>246</v>
      </c>
      <c r="F334" s="11" t="s">
        <v>325</v>
      </c>
      <c r="G334" s="44"/>
      <c r="H334" s="44"/>
      <c r="I334" s="9"/>
      <c r="J334" s="13"/>
      <c r="K334" s="13"/>
      <c r="L334" s="68">
        <v>37.06</v>
      </c>
      <c r="M334" s="68">
        <f t="shared" si="11"/>
        <v>0.35127962085308057</v>
      </c>
      <c r="N334" s="119"/>
      <c r="O334" s="119"/>
      <c r="P334" s="119"/>
      <c r="Q334" s="119"/>
      <c r="R334" s="119"/>
      <c r="S334" s="119"/>
      <c r="T334" s="68"/>
      <c r="U334" s="68"/>
      <c r="V334" s="68"/>
      <c r="W334" s="68">
        <v>0.011</v>
      </c>
      <c r="X334" s="68"/>
      <c r="Y334" s="68"/>
      <c r="Z334" s="68"/>
      <c r="AA334" s="68">
        <v>0.038</v>
      </c>
      <c r="AB334" s="68"/>
      <c r="AC334" s="68"/>
      <c r="AD334" s="68"/>
      <c r="AE334" s="68">
        <v>0.036</v>
      </c>
      <c r="AF334" s="68">
        <f t="shared" si="12"/>
        <v>0.08499999999999999</v>
      </c>
      <c r="AG334" s="9" t="s">
        <v>118</v>
      </c>
      <c r="AH334" s="9" t="s">
        <v>109</v>
      </c>
      <c r="AI334" s="9" t="s">
        <v>461</v>
      </c>
      <c r="AJ334" s="9" t="s">
        <v>451</v>
      </c>
      <c r="AK334" s="9" t="s">
        <v>237</v>
      </c>
      <c r="AL334" s="9" t="s">
        <v>61</v>
      </c>
      <c r="AM334" s="9" t="s">
        <v>422</v>
      </c>
      <c r="AN334" s="8" t="s">
        <v>199</v>
      </c>
      <c r="AO334" s="8"/>
      <c r="AP334" s="8"/>
    </row>
    <row r="335" spans="1:42" ht="45" customHeight="1">
      <c r="A335" s="18">
        <v>327</v>
      </c>
      <c r="B335" s="10" t="s">
        <v>138</v>
      </c>
      <c r="C335" s="11" t="s">
        <v>295</v>
      </c>
      <c r="D335" s="25"/>
      <c r="E335" s="11" t="s">
        <v>585</v>
      </c>
      <c r="F335" s="11" t="s">
        <v>325</v>
      </c>
      <c r="G335" s="44"/>
      <c r="H335" s="44"/>
      <c r="I335" s="9"/>
      <c r="J335" s="13"/>
      <c r="K335" s="13"/>
      <c r="L335" s="68">
        <v>70</v>
      </c>
      <c r="M335" s="68">
        <f t="shared" si="11"/>
        <v>0.6635071090047393</v>
      </c>
      <c r="N335" s="119"/>
      <c r="O335" s="119"/>
      <c r="P335" s="119"/>
      <c r="Q335" s="119"/>
      <c r="R335" s="119"/>
      <c r="S335" s="119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>
        <f t="shared" si="12"/>
        <v>0</v>
      </c>
      <c r="AG335" s="9" t="s">
        <v>118</v>
      </c>
      <c r="AH335" s="9" t="s">
        <v>109</v>
      </c>
      <c r="AI335" s="9" t="s">
        <v>461</v>
      </c>
      <c r="AJ335" s="9" t="s">
        <v>451</v>
      </c>
      <c r="AK335" s="9"/>
      <c r="AL335" s="9" t="s">
        <v>61</v>
      </c>
      <c r="AM335" s="9" t="s">
        <v>422</v>
      </c>
      <c r="AN335" s="8" t="s">
        <v>199</v>
      </c>
      <c r="AO335" s="8" t="s">
        <v>626</v>
      </c>
      <c r="AP335" s="8"/>
    </row>
    <row r="336" spans="1:42" ht="43.5" customHeight="1">
      <c r="A336" s="18">
        <v>328</v>
      </c>
      <c r="B336" s="10" t="s">
        <v>138</v>
      </c>
      <c r="C336" s="11" t="s">
        <v>295</v>
      </c>
      <c r="D336" s="25"/>
      <c r="E336" s="11" t="s">
        <v>11</v>
      </c>
      <c r="F336" s="11" t="s">
        <v>93</v>
      </c>
      <c r="G336" s="44"/>
      <c r="H336" s="44"/>
      <c r="I336" s="9"/>
      <c r="J336" s="13"/>
      <c r="K336" s="13"/>
      <c r="L336" s="68">
        <v>106</v>
      </c>
      <c r="M336" s="68">
        <f t="shared" si="11"/>
        <v>1.004739336492891</v>
      </c>
      <c r="N336" s="119"/>
      <c r="O336" s="119"/>
      <c r="P336" s="119"/>
      <c r="Q336" s="119"/>
      <c r="R336" s="119"/>
      <c r="S336" s="119"/>
      <c r="T336" s="68"/>
      <c r="U336" s="68"/>
      <c r="V336" s="68"/>
      <c r="W336" s="68">
        <v>0.023</v>
      </c>
      <c r="X336" s="68"/>
      <c r="Y336" s="68"/>
      <c r="Z336" s="68"/>
      <c r="AA336" s="68">
        <v>0.032</v>
      </c>
      <c r="AB336" s="68"/>
      <c r="AC336" s="68"/>
      <c r="AD336" s="68"/>
      <c r="AE336" s="68">
        <v>0.032</v>
      </c>
      <c r="AF336" s="68">
        <f t="shared" si="12"/>
        <v>0.087</v>
      </c>
      <c r="AG336" s="9" t="s">
        <v>118</v>
      </c>
      <c r="AH336" s="9" t="s">
        <v>109</v>
      </c>
      <c r="AI336" s="9" t="s">
        <v>461</v>
      </c>
      <c r="AJ336" s="9" t="s">
        <v>451</v>
      </c>
      <c r="AK336" s="9"/>
      <c r="AL336" s="9" t="s">
        <v>61</v>
      </c>
      <c r="AM336" s="9" t="s">
        <v>422</v>
      </c>
      <c r="AN336" s="8" t="s">
        <v>199</v>
      </c>
      <c r="AO336" s="8"/>
      <c r="AP336" s="8"/>
    </row>
    <row r="337" spans="1:42" ht="57" customHeight="1">
      <c r="A337" s="18">
        <v>329</v>
      </c>
      <c r="B337" s="10" t="s">
        <v>138</v>
      </c>
      <c r="C337" s="11" t="s">
        <v>295</v>
      </c>
      <c r="D337" s="25"/>
      <c r="E337" s="11" t="s">
        <v>12</v>
      </c>
      <c r="F337" s="11" t="s">
        <v>93</v>
      </c>
      <c r="G337" s="44"/>
      <c r="H337" s="44"/>
      <c r="I337" s="9"/>
      <c r="J337" s="13"/>
      <c r="K337" s="13"/>
      <c r="L337" s="68">
        <v>105</v>
      </c>
      <c r="M337" s="68">
        <f t="shared" si="11"/>
        <v>0.995260663507109</v>
      </c>
      <c r="N337" s="119"/>
      <c r="O337" s="119"/>
      <c r="P337" s="119"/>
      <c r="Q337" s="119"/>
      <c r="R337" s="119"/>
      <c r="S337" s="119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>
        <f t="shared" si="12"/>
        <v>0</v>
      </c>
      <c r="AG337" s="9" t="s">
        <v>118</v>
      </c>
      <c r="AH337" s="9" t="s">
        <v>109</v>
      </c>
      <c r="AI337" s="9" t="s">
        <v>461</v>
      </c>
      <c r="AJ337" s="9" t="s">
        <v>451</v>
      </c>
      <c r="AK337" s="9"/>
      <c r="AL337" s="9" t="s">
        <v>61</v>
      </c>
      <c r="AM337" s="9" t="s">
        <v>422</v>
      </c>
      <c r="AN337" s="8" t="s">
        <v>199</v>
      </c>
      <c r="AO337" s="8"/>
      <c r="AP337" s="8"/>
    </row>
    <row r="338" spans="1:42" ht="43.5" customHeight="1">
      <c r="A338" s="18">
        <v>330</v>
      </c>
      <c r="B338" s="10" t="s">
        <v>747</v>
      </c>
      <c r="C338" s="11" t="s">
        <v>295</v>
      </c>
      <c r="D338" s="52" t="s">
        <v>748</v>
      </c>
      <c r="E338" s="11" t="s">
        <v>749</v>
      </c>
      <c r="F338" s="11"/>
      <c r="G338" s="44" t="s">
        <v>731</v>
      </c>
      <c r="H338" s="44" t="s">
        <v>731</v>
      </c>
      <c r="I338" s="9" t="s">
        <v>297</v>
      </c>
      <c r="J338" s="13">
        <v>127.153</v>
      </c>
      <c r="K338" s="13">
        <v>127.153</v>
      </c>
      <c r="L338" s="68"/>
      <c r="M338" s="68"/>
      <c r="N338" s="111">
        <v>399054.2</v>
      </c>
      <c r="O338" s="111">
        <v>108387.19</v>
      </c>
      <c r="P338" s="111">
        <v>507441.39</v>
      </c>
      <c r="Q338" s="111">
        <v>42018530.98</v>
      </c>
      <c r="R338" s="111">
        <v>11421296.49</v>
      </c>
      <c r="S338" s="111">
        <v>53439827.47</v>
      </c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>
        <f t="shared" si="12"/>
        <v>399054.2</v>
      </c>
      <c r="AG338" s="9" t="s">
        <v>750</v>
      </c>
      <c r="AH338" s="9" t="s">
        <v>80</v>
      </c>
      <c r="AI338" s="9"/>
      <c r="AJ338" s="9"/>
      <c r="AK338" s="9"/>
      <c r="AL338" s="9"/>
      <c r="AM338" s="9"/>
      <c r="AN338" s="8" t="s">
        <v>199</v>
      </c>
      <c r="AO338" s="8"/>
      <c r="AP338" s="8"/>
    </row>
    <row r="339" spans="1:42" ht="34.5" customHeight="1">
      <c r="A339" s="18"/>
      <c r="B339" s="10"/>
      <c r="C339" s="11"/>
      <c r="D339" s="52"/>
      <c r="E339" s="51"/>
      <c r="F339" s="11"/>
      <c r="G339" s="44"/>
      <c r="H339" s="44"/>
      <c r="I339" s="54">
        <f>SUM(I9:I335)</f>
        <v>996779.4</v>
      </c>
      <c r="J339" s="54">
        <f aca="true" t="shared" si="13" ref="J339:V339">SUM(J9:J338)</f>
        <v>14484784881.790997</v>
      </c>
      <c r="K339" s="54">
        <f t="shared" si="13"/>
        <v>4546306050.090537</v>
      </c>
      <c r="L339" s="48">
        <f t="shared" si="13"/>
        <v>853929.7259999999</v>
      </c>
      <c r="M339" s="48">
        <f t="shared" si="13"/>
        <v>8094.120625592416</v>
      </c>
      <c r="N339" s="54">
        <f t="shared" si="13"/>
        <v>2481075638.290002</v>
      </c>
      <c r="O339" s="54">
        <f t="shared" si="13"/>
        <v>396003780.5500001</v>
      </c>
      <c r="P339" s="54">
        <f t="shared" si="13"/>
        <v>2877079418.8400006</v>
      </c>
      <c r="Q339" s="54">
        <f t="shared" si="13"/>
        <v>261370461851.8201</v>
      </c>
      <c r="R339" s="54">
        <f t="shared" si="13"/>
        <v>41752303323.719986</v>
      </c>
      <c r="S339" s="54">
        <f t="shared" si="13"/>
        <v>303122765175.5402</v>
      </c>
      <c r="T339" s="54">
        <f t="shared" si="13"/>
        <v>473.5080999999999</v>
      </c>
      <c r="U339" s="54">
        <f t="shared" si="13"/>
        <v>436.8938999999999</v>
      </c>
      <c r="V339" s="54">
        <f t="shared" si="13"/>
        <v>439.66699999999986</v>
      </c>
      <c r="W339" s="48">
        <f>SUM(W9:W338)</f>
        <v>796.8699999999999</v>
      </c>
      <c r="X339" s="54">
        <f>SUM(X9:X335)</f>
        <v>429.52709999999985</v>
      </c>
      <c r="Y339" s="54">
        <f>SUM(Y9:Y335)</f>
        <v>385.688</v>
      </c>
      <c r="Z339" s="54">
        <f>SUM(Z9:Z335)</f>
        <v>419.6709999999999</v>
      </c>
      <c r="AA339" s="54"/>
      <c r="AB339" s="54">
        <f>SUM(AB9:AB335)</f>
        <v>297.7619000000001</v>
      </c>
      <c r="AC339" s="54">
        <f>SUM(AC9:AC335)</f>
        <v>235.70600000000002</v>
      </c>
      <c r="AD339" s="54">
        <f>SUM(AD9:AD335)</f>
        <v>380.4323999999999</v>
      </c>
      <c r="AE339" s="54"/>
      <c r="AF339" s="48">
        <f>SUM(AF9:AF335)</f>
        <v>2480678081.517001</v>
      </c>
      <c r="AG339" s="54">
        <f>SUM(AG9:AG335)</f>
        <v>0</v>
      </c>
      <c r="AH339" s="9"/>
      <c r="AI339" s="9"/>
      <c r="AJ339" s="9"/>
      <c r="AK339" s="9"/>
      <c r="AL339" s="9"/>
      <c r="AM339" s="9"/>
      <c r="AN339" s="8"/>
      <c r="AO339" s="8"/>
      <c r="AP339" s="8"/>
    </row>
    <row r="340" spans="1:39" s="6" customFormat="1" ht="12.75">
      <c r="A340" s="20"/>
      <c r="C340" s="3"/>
      <c r="D340" s="2"/>
      <c r="E340" s="1"/>
      <c r="F340" s="1"/>
      <c r="G340" s="4"/>
      <c r="H340" s="4"/>
      <c r="I340" s="2"/>
      <c r="J340" s="5"/>
      <c r="K340" s="5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1"/>
      <c r="AH340" s="1"/>
      <c r="AI340" s="1"/>
      <c r="AJ340" s="1"/>
      <c r="AK340" s="1"/>
      <c r="AL340" s="1"/>
      <c r="AM340" s="1"/>
    </row>
    <row r="341" spans="1:39" s="6" customFormat="1" ht="12.75">
      <c r="A341" s="20"/>
      <c r="C341" s="3"/>
      <c r="D341" s="2"/>
      <c r="E341" s="1"/>
      <c r="F341" s="1"/>
      <c r="G341" s="4"/>
      <c r="H341" s="4"/>
      <c r="I341" s="2"/>
      <c r="J341" s="5"/>
      <c r="K341" s="5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1"/>
      <c r="AH341" s="1"/>
      <c r="AI341" s="1"/>
      <c r="AJ341" s="1"/>
      <c r="AK341" s="1"/>
      <c r="AL341" s="1"/>
      <c r="AM341" s="1"/>
    </row>
    <row r="342" spans="1:39" s="6" customFormat="1" ht="12.75">
      <c r="A342" s="20"/>
      <c r="C342" s="3"/>
      <c r="D342" s="2"/>
      <c r="E342" s="1"/>
      <c r="F342" s="1"/>
      <c r="G342" s="4"/>
      <c r="H342" s="4"/>
      <c r="I342" s="2"/>
      <c r="J342" s="5"/>
      <c r="K342" s="5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1"/>
      <c r="AH342" s="1"/>
      <c r="AI342" s="1"/>
      <c r="AJ342" s="1"/>
      <c r="AK342" s="1"/>
      <c r="AL342" s="1"/>
      <c r="AM342" s="1"/>
    </row>
    <row r="343" spans="1:39" s="6" customFormat="1" ht="12.75">
      <c r="A343" s="20"/>
      <c r="C343" s="3"/>
      <c r="D343" s="2"/>
      <c r="E343" s="1"/>
      <c r="F343" s="1"/>
      <c r="G343" s="4"/>
      <c r="H343" s="4"/>
      <c r="I343" s="2"/>
      <c r="J343" s="5"/>
      <c r="K343" s="5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1"/>
      <c r="AH343" s="1"/>
      <c r="AI343" s="1"/>
      <c r="AJ343" s="1"/>
      <c r="AK343" s="1"/>
      <c r="AL343" s="1"/>
      <c r="AM343" s="1"/>
    </row>
    <row r="344" spans="1:39" s="6" customFormat="1" ht="12.75">
      <c r="A344" s="20"/>
      <c r="C344" s="3"/>
      <c r="D344" s="2"/>
      <c r="E344" s="1"/>
      <c r="F344" s="1"/>
      <c r="G344" s="4"/>
      <c r="H344" s="4"/>
      <c r="I344" s="2"/>
      <c r="J344" s="5"/>
      <c r="K344" s="5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1"/>
      <c r="AH344" s="1"/>
      <c r="AI344" s="1"/>
      <c r="AJ344" s="1"/>
      <c r="AK344" s="1"/>
      <c r="AL344" s="1"/>
      <c r="AM344" s="1"/>
    </row>
    <row r="345" spans="1:39" s="6" customFormat="1" ht="12.75">
      <c r="A345" s="20"/>
      <c r="C345" s="3"/>
      <c r="D345" s="2"/>
      <c r="E345" s="1"/>
      <c r="F345" s="1"/>
      <c r="G345" s="4"/>
      <c r="H345" s="4"/>
      <c r="I345" s="2"/>
      <c r="J345" s="5"/>
      <c r="K345" s="5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1"/>
      <c r="AH345" s="1"/>
      <c r="AI345" s="1"/>
      <c r="AJ345" s="1"/>
      <c r="AK345" s="1"/>
      <c r="AL345" s="1"/>
      <c r="AM345" s="1"/>
    </row>
    <row r="346" spans="1:39" s="6" customFormat="1" ht="12.75">
      <c r="A346" s="20"/>
      <c r="C346" s="3"/>
      <c r="D346" s="2"/>
      <c r="E346" s="1"/>
      <c r="F346" s="1"/>
      <c r="G346" s="4"/>
      <c r="H346" s="4"/>
      <c r="I346" s="2"/>
      <c r="J346" s="5"/>
      <c r="K346" s="5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1"/>
      <c r="AH346" s="1"/>
      <c r="AI346" s="1"/>
      <c r="AJ346" s="1"/>
      <c r="AK346" s="1"/>
      <c r="AL346" s="1"/>
      <c r="AM346" s="1"/>
    </row>
    <row r="347" spans="1:39" s="6" customFormat="1" ht="12.75">
      <c r="A347" s="20"/>
      <c r="C347" s="3"/>
      <c r="D347" s="2"/>
      <c r="E347" s="1"/>
      <c r="F347" s="1"/>
      <c r="G347" s="4"/>
      <c r="H347" s="4"/>
      <c r="I347" s="2"/>
      <c r="J347" s="5"/>
      <c r="K347" s="5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1"/>
      <c r="AH347" s="1"/>
      <c r="AI347" s="1"/>
      <c r="AJ347" s="1"/>
      <c r="AK347" s="1"/>
      <c r="AL347" s="1"/>
      <c r="AM347" s="1"/>
    </row>
    <row r="348" spans="1:39" s="6" customFormat="1" ht="12.75">
      <c r="A348" s="20"/>
      <c r="C348" s="3"/>
      <c r="D348" s="2"/>
      <c r="E348" s="1"/>
      <c r="F348" s="1"/>
      <c r="G348" s="4"/>
      <c r="H348" s="4"/>
      <c r="I348" s="2"/>
      <c r="J348" s="5"/>
      <c r="K348" s="5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1"/>
      <c r="AH348" s="1"/>
      <c r="AI348" s="1"/>
      <c r="AJ348" s="1"/>
      <c r="AK348" s="1"/>
      <c r="AL348" s="1"/>
      <c r="AM348" s="1"/>
    </row>
    <row r="349" spans="1:39" s="6" customFormat="1" ht="12.75">
      <c r="A349" s="20"/>
      <c r="C349" s="3"/>
      <c r="D349" s="2"/>
      <c r="E349" s="1"/>
      <c r="F349" s="1"/>
      <c r="G349" s="4"/>
      <c r="H349" s="4"/>
      <c r="I349" s="2"/>
      <c r="J349" s="5"/>
      <c r="K349" s="5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1"/>
      <c r="AH349" s="1"/>
      <c r="AI349" s="1"/>
      <c r="AJ349" s="1"/>
      <c r="AK349" s="1"/>
      <c r="AL349" s="1"/>
      <c r="AM349" s="1"/>
    </row>
    <row r="350" spans="1:39" s="6" customFormat="1" ht="12.75">
      <c r="A350" s="20"/>
      <c r="C350" s="3"/>
      <c r="D350" s="2"/>
      <c r="E350" s="1"/>
      <c r="F350" s="1"/>
      <c r="G350" s="4"/>
      <c r="H350" s="4"/>
      <c r="I350" s="2"/>
      <c r="J350" s="5"/>
      <c r="K350" s="5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1"/>
      <c r="AH350" s="1"/>
      <c r="AI350" s="1"/>
      <c r="AJ350" s="1"/>
      <c r="AK350" s="1"/>
      <c r="AL350" s="1"/>
      <c r="AM350" s="1"/>
    </row>
    <row r="351" spans="1:39" s="6" customFormat="1" ht="12.75">
      <c r="A351" s="20"/>
      <c r="C351" s="3"/>
      <c r="D351" s="2"/>
      <c r="E351" s="1"/>
      <c r="F351" s="1"/>
      <c r="G351" s="4"/>
      <c r="H351" s="4"/>
      <c r="I351" s="2"/>
      <c r="J351" s="5"/>
      <c r="K351" s="5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1"/>
      <c r="AH351" s="1"/>
      <c r="AI351" s="1"/>
      <c r="AJ351" s="1"/>
      <c r="AK351" s="1"/>
      <c r="AL351" s="1"/>
      <c r="AM351" s="1"/>
    </row>
    <row r="352" spans="1:39" s="6" customFormat="1" ht="12.75">
      <c r="A352" s="20"/>
      <c r="C352" s="3"/>
      <c r="D352" s="2"/>
      <c r="E352" s="1"/>
      <c r="F352" s="1"/>
      <c r="G352" s="4"/>
      <c r="H352" s="4"/>
      <c r="I352" s="2"/>
      <c r="J352" s="5"/>
      <c r="K352" s="5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1"/>
      <c r="AH352" s="1"/>
      <c r="AI352" s="1"/>
      <c r="AJ352" s="1"/>
      <c r="AK352" s="1"/>
      <c r="AL352" s="1"/>
      <c r="AM352" s="1"/>
    </row>
    <row r="353" spans="1:39" s="6" customFormat="1" ht="12.75">
      <c r="A353" s="20"/>
      <c r="C353" s="3"/>
      <c r="D353" s="2"/>
      <c r="E353" s="1"/>
      <c r="F353" s="1"/>
      <c r="G353" s="4"/>
      <c r="H353" s="4"/>
      <c r="I353" s="2"/>
      <c r="J353" s="5"/>
      <c r="K353" s="5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1"/>
      <c r="AH353" s="1"/>
      <c r="AI353" s="1"/>
      <c r="AJ353" s="1"/>
      <c r="AK353" s="1"/>
      <c r="AL353" s="1"/>
      <c r="AM353" s="1"/>
    </row>
    <row r="354" spans="1:39" s="6" customFormat="1" ht="12.75">
      <c r="A354" s="20"/>
      <c r="C354" s="3"/>
      <c r="D354" s="2"/>
      <c r="E354" s="1"/>
      <c r="F354" s="1"/>
      <c r="G354" s="4"/>
      <c r="H354" s="4"/>
      <c r="I354" s="2"/>
      <c r="J354" s="5"/>
      <c r="K354" s="5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1"/>
      <c r="AH354" s="1"/>
      <c r="AI354" s="1"/>
      <c r="AJ354" s="1"/>
      <c r="AK354" s="1"/>
      <c r="AL354" s="1"/>
      <c r="AM354" s="1"/>
    </row>
  </sheetData>
  <sheetProtection/>
  <mergeCells count="31">
    <mergeCell ref="A1:AO1"/>
    <mergeCell ref="A2:AO2"/>
    <mergeCell ref="A3:A6"/>
    <mergeCell ref="B3:B6"/>
    <mergeCell ref="C3:C6"/>
    <mergeCell ref="D3:D6"/>
    <mergeCell ref="E3:E6"/>
    <mergeCell ref="F3:F6"/>
    <mergeCell ref="I3:I6"/>
    <mergeCell ref="J3:J6"/>
    <mergeCell ref="K3:K6"/>
    <mergeCell ref="L3:M5"/>
    <mergeCell ref="H3:H6"/>
    <mergeCell ref="AF3:AF6"/>
    <mergeCell ref="L123:L129"/>
    <mergeCell ref="M123:M129"/>
    <mergeCell ref="AM3:AM6"/>
    <mergeCell ref="AN3:AN6"/>
    <mergeCell ref="AO3:AO6"/>
    <mergeCell ref="G3:G6"/>
    <mergeCell ref="AH3:AH6"/>
    <mergeCell ref="AI3:AI6"/>
    <mergeCell ref="AJ3:AJ6"/>
    <mergeCell ref="AK3:AK6"/>
    <mergeCell ref="AP3:AP6"/>
    <mergeCell ref="N5:P5"/>
    <mergeCell ref="Q5:S5"/>
    <mergeCell ref="T5:AD5"/>
    <mergeCell ref="AG3:AG6"/>
    <mergeCell ref="N3:AD4"/>
    <mergeCell ref="AL3:AL6"/>
  </mergeCells>
  <printOptions gridLines="1" horizontalCentered="1"/>
  <pageMargins left="0" right="0" top="0" bottom="0" header="0" footer="0"/>
  <pageSetup fitToHeight="0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Admin</cp:lastModifiedBy>
  <cp:lastPrinted>2017-12-19T11:21:00Z</cp:lastPrinted>
  <dcterms:created xsi:type="dcterms:W3CDTF">1999-11-09T07:26:38Z</dcterms:created>
  <dcterms:modified xsi:type="dcterms:W3CDTF">2017-12-21T05:35:22Z</dcterms:modified>
  <cp:category/>
  <cp:version/>
  <cp:contentType/>
  <cp:contentStatus/>
</cp:coreProperties>
</file>