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20" windowHeight="8250" tabRatio="928" activeTab="3"/>
  </bookViews>
  <sheets>
    <sheet name="$ summary Jan" sheetId="1" r:id="rId1"/>
    <sheet name="Rs summary Jul-Jan" sheetId="2" r:id="rId2"/>
    <sheet name="Donor-jan" sheetId="3" r:id="rId3"/>
    <sheet name="Main" sheetId="4" r:id="rId4"/>
  </sheets>
  <definedNames>
    <definedName name="\A" localSheetId="3">#REF!</definedName>
    <definedName name="\A">#REF!</definedName>
    <definedName name="\C" localSheetId="3">#REF!</definedName>
    <definedName name="\C">#REF!</definedName>
    <definedName name="\D" localSheetId="3">#REF!</definedName>
    <definedName name="\D">#REF!</definedName>
    <definedName name="\F" localSheetId="3">#REF!</definedName>
    <definedName name="\F">#REF!</definedName>
    <definedName name="\G" localSheetId="3">#REF!</definedName>
    <definedName name="\G">#REF!</definedName>
    <definedName name="\I" localSheetId="3">#REF!</definedName>
    <definedName name="\I">#REF!</definedName>
    <definedName name="\L" localSheetId="3">#REF!</definedName>
    <definedName name="\L">#REF!</definedName>
    <definedName name="\N" localSheetId="3">#REF!</definedName>
    <definedName name="\N">#REF!</definedName>
    <definedName name="\P" localSheetId="3">#REF!</definedName>
    <definedName name="\P">#REF!</definedName>
    <definedName name="\R" localSheetId="3">#REF!</definedName>
    <definedName name="\R">#REF!</definedName>
    <definedName name="\S" localSheetId="3">#REF!</definedName>
    <definedName name="\S">#REF!</definedName>
    <definedName name="\T" localSheetId="3">#REF!</definedName>
    <definedName name="\T">#REF!</definedName>
    <definedName name="\V" localSheetId="3">#REF!</definedName>
    <definedName name="\V">#REF!</definedName>
    <definedName name="\Y" localSheetId="3">#REF!</definedName>
    <definedName name="\Y">#REF!</definedName>
    <definedName name="ab">#REF!</definedName>
    <definedName name="_xlnm.Print_Area" localSheetId="3">'Main'!$A$1:$V$316</definedName>
    <definedName name="_xlnm.Print_Titles" localSheetId="3">'Main'!$1:$7</definedName>
  </definedNames>
  <calcPr fullCalcOnLoad="1"/>
</workbook>
</file>

<file path=xl/comments4.xml><?xml version="1.0" encoding="utf-8"?>
<comments xmlns="http://schemas.openxmlformats.org/spreadsheetml/2006/main">
  <authors>
    <author>admin</author>
  </authors>
  <commentList>
    <comment ref="H257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likely to be extended upto 31.12.17, request forwarded to Kuwait fund</t>
        </r>
      </text>
    </comment>
  </commentList>
</comments>
</file>

<file path=xl/sharedStrings.xml><?xml version="1.0" encoding="utf-8"?>
<sst xmlns="http://schemas.openxmlformats.org/spreadsheetml/2006/main" count="3458" uniqueCount="918">
  <si>
    <t>MDTF</t>
  </si>
  <si>
    <t>5494-PAK</t>
  </si>
  <si>
    <t>04.06.08</t>
  </si>
  <si>
    <t>09.12.16</t>
  </si>
  <si>
    <t xml:space="preserve"> 31.10.14 </t>
  </si>
  <si>
    <t>ADB's Public Sector Enterprise Reforms Project-IT Firm (SECPF online filing system and corporate finance database+Equipment for SECP online filing system and Corporate finance Wing Database</t>
  </si>
  <si>
    <t>5497-Pak</t>
  </si>
  <si>
    <t>5498-Pak</t>
  </si>
  <si>
    <t>Evacuation of power from 2160MW Dasu HPP Stage-I</t>
  </si>
  <si>
    <t>14/609</t>
  </si>
  <si>
    <t>3096-F</t>
  </si>
  <si>
    <t>3096-G</t>
  </si>
  <si>
    <t>3096-H</t>
  </si>
  <si>
    <t>3096-I</t>
  </si>
  <si>
    <t>3096-L</t>
  </si>
  <si>
    <t>3096-M</t>
  </si>
  <si>
    <t>3096-P</t>
  </si>
  <si>
    <t>Rule of Law Programe in KP</t>
  </si>
  <si>
    <t>Infrastructure Development Support to KP</t>
  </si>
  <si>
    <t>17.09.14</t>
  </si>
  <si>
    <t>27.01.15</t>
  </si>
  <si>
    <t>Turkish Exim Bank</t>
  </si>
  <si>
    <t>35 MW Nagdar HPP</t>
  </si>
  <si>
    <t>40 MW Dowarian HPP</t>
  </si>
  <si>
    <t>Sindh Public Sector Management Reform Project</t>
  </si>
  <si>
    <t>Sindh Irrigated Agriculture Productivity Enhancement Project</t>
  </si>
  <si>
    <t>Amount Committed in US$</t>
  </si>
  <si>
    <t xml:space="preserve"> 25.08.14 </t>
  </si>
  <si>
    <t xml:space="preserve"> 30.06.22 </t>
  </si>
  <si>
    <t>Additional Financing for Sindh water sector improvement project</t>
  </si>
  <si>
    <t>CASA 1000</t>
  </si>
  <si>
    <t>5536-s</t>
  </si>
  <si>
    <t>22.06.07</t>
  </si>
  <si>
    <t>31.03.19</t>
  </si>
  <si>
    <t>Thermal For Installation of New Coal Fired Power Plant having Capacity 2x660  MW at Jamshoro</t>
  </si>
  <si>
    <t>Sindh Basic Education Project</t>
  </si>
  <si>
    <t>30.09.16</t>
  </si>
  <si>
    <t>15.10.11</t>
  </si>
  <si>
    <t>12.02.13</t>
  </si>
  <si>
    <t>15.08.13</t>
  </si>
  <si>
    <t>31.02.17</t>
  </si>
  <si>
    <t>01.07.04</t>
  </si>
  <si>
    <t>31.03.16</t>
  </si>
  <si>
    <t>CPK-1030-01N</t>
  </si>
  <si>
    <t>17.12.13</t>
  </si>
  <si>
    <t>21.03.07</t>
  </si>
  <si>
    <t>AJK</t>
  </si>
  <si>
    <t>PEPCO</t>
  </si>
  <si>
    <t>FATA</t>
  </si>
  <si>
    <t>Bonds</t>
  </si>
  <si>
    <t>Tokyo Pledge</t>
  </si>
  <si>
    <t>Non-Proj. Aid</t>
  </si>
  <si>
    <t>K.Lugar</t>
  </si>
  <si>
    <t>2400</t>
  </si>
  <si>
    <t>4589</t>
  </si>
  <si>
    <t>116</t>
  </si>
  <si>
    <t>P-58</t>
  </si>
  <si>
    <t>P-61</t>
  </si>
  <si>
    <t>795</t>
  </si>
  <si>
    <t>201-2</t>
  </si>
  <si>
    <t>Name of Project / Programme</t>
  </si>
  <si>
    <t>200866533</t>
  </si>
  <si>
    <t>11.06.10</t>
  </si>
  <si>
    <t>11.12.08</t>
  </si>
  <si>
    <t>200866533-1</t>
  </si>
  <si>
    <t>24.06.10</t>
  </si>
  <si>
    <t>125</t>
  </si>
  <si>
    <t>18.12.10</t>
  </si>
  <si>
    <t>7900</t>
  </si>
  <si>
    <t>30.06.16</t>
  </si>
  <si>
    <t>31.12.18</t>
  </si>
  <si>
    <t>14.01.11</t>
  </si>
  <si>
    <t>13.01.14</t>
  </si>
  <si>
    <t>391-PEPA-GOMAL</t>
  </si>
  <si>
    <t>Emergency Road Rehabilitation, KPK</t>
  </si>
  <si>
    <t>Floods-10=Others</t>
  </si>
  <si>
    <t>Balochistan</t>
  </si>
  <si>
    <t>31.12.15</t>
  </si>
  <si>
    <t>KhaniwaL-Multan Motorway ===Extension M-4 [Shamkot-Multan]</t>
  </si>
  <si>
    <t>S.No.</t>
  </si>
  <si>
    <t>134</t>
  </si>
  <si>
    <t>GERM-1</t>
  </si>
  <si>
    <t>P-62</t>
  </si>
  <si>
    <t>2286-p</t>
  </si>
  <si>
    <t>Municipal Services Delivery</t>
  </si>
  <si>
    <t>4947</t>
  </si>
  <si>
    <t>IDB [S-Term]</t>
  </si>
  <si>
    <t>Short-Term Cr.</t>
  </si>
  <si>
    <t>HEC</t>
  </si>
  <si>
    <t>22.02.10</t>
  </si>
  <si>
    <t>09.12.09</t>
  </si>
  <si>
    <t>15.12.06</t>
  </si>
  <si>
    <t>31.12.14</t>
  </si>
  <si>
    <t>11.11.08</t>
  </si>
  <si>
    <t>31.12.17</t>
  </si>
  <si>
    <t>391-111-57</t>
  </si>
  <si>
    <t>391-111-</t>
  </si>
  <si>
    <t>Kind of Aid</t>
  </si>
  <si>
    <t>Purpose</t>
  </si>
  <si>
    <t>Project Aid</t>
  </si>
  <si>
    <t>Keyal Khwar HPP</t>
  </si>
  <si>
    <t>2727-G</t>
  </si>
  <si>
    <t>2727-H</t>
  </si>
  <si>
    <t>2727-I</t>
  </si>
  <si>
    <t>2727-L</t>
  </si>
  <si>
    <t>2727-M</t>
  </si>
  <si>
    <t>2727-P</t>
  </si>
  <si>
    <t>NHDSIP,Zhob Mughal Kot N-50</t>
  </si>
  <si>
    <t>Project</t>
  </si>
  <si>
    <t>ERRA</t>
  </si>
  <si>
    <t>Amount Committed in BC</t>
  </si>
  <si>
    <t>Earthquake</t>
  </si>
  <si>
    <t>P-55</t>
  </si>
  <si>
    <t>SA2006EQ</t>
  </si>
  <si>
    <t>P&amp;D Div</t>
  </si>
  <si>
    <t>Base Currency [BC]</t>
  </si>
  <si>
    <t>31.03.10</t>
  </si>
  <si>
    <t>Signing Date</t>
  </si>
  <si>
    <t>Closing Date</t>
  </si>
  <si>
    <t>JPY</t>
  </si>
  <si>
    <t>IDN</t>
  </si>
  <si>
    <t>30.06.11</t>
  </si>
  <si>
    <t xml:space="preserve"> 11.07.06 </t>
  </si>
  <si>
    <t>PAEC</t>
  </si>
  <si>
    <t>03.05.08</t>
  </si>
  <si>
    <t>NHA</t>
  </si>
  <si>
    <t>24.10.17</t>
  </si>
  <si>
    <t>EU</t>
  </si>
  <si>
    <t>AIDCO/ 2007/0184</t>
  </si>
  <si>
    <t>UNDP</t>
  </si>
  <si>
    <t>30.09.14</t>
  </si>
  <si>
    <t xml:space="preserve">Indus Highways ===Ratodero-Dadu-Sehwan  </t>
  </si>
  <si>
    <t>Development Projects Gawadar District</t>
  </si>
  <si>
    <t>PBC-2011- 35-186</t>
  </si>
  <si>
    <t>23.12.11</t>
  </si>
  <si>
    <t>31.12.16</t>
  </si>
  <si>
    <t>Skill Dev, Sindh</t>
  </si>
  <si>
    <t>06.06.17</t>
  </si>
  <si>
    <t>07.10.17</t>
  </si>
  <si>
    <t>22.02.11</t>
  </si>
  <si>
    <t>15.03.20</t>
  </si>
  <si>
    <t>742</t>
  </si>
  <si>
    <t>Tarbela 4th Extension</t>
  </si>
  <si>
    <t>Kurram Tangi Dam</t>
  </si>
  <si>
    <t>Punjab Barrages === [JINNAH BARRAGE]</t>
  </si>
  <si>
    <t>11.10.11</t>
  </si>
  <si>
    <t>China</t>
  </si>
  <si>
    <t>China 10-APR</t>
  </si>
  <si>
    <t>China 2010-2-109</t>
  </si>
  <si>
    <t>France</t>
  </si>
  <si>
    <t>Germany</t>
  </si>
  <si>
    <t>Italy</t>
  </si>
  <si>
    <t>Italy-11</t>
  </si>
  <si>
    <t>Japan</t>
  </si>
  <si>
    <t>Korea</t>
  </si>
  <si>
    <t>Kuwait</t>
  </si>
  <si>
    <t>Norway</t>
  </si>
  <si>
    <t>Oman</t>
  </si>
  <si>
    <t>Saudi Arabia</t>
  </si>
  <si>
    <t>Bond Holder</t>
  </si>
  <si>
    <t>CADD</t>
  </si>
  <si>
    <t>01.03.13</t>
  </si>
  <si>
    <t>2841</t>
  </si>
  <si>
    <t>09.04.10</t>
  </si>
  <si>
    <t xml:space="preserve"> Prog./ Budgetary Support </t>
  </si>
  <si>
    <t>SECP</t>
  </si>
  <si>
    <t>Gomal Zam Dam Irrigation</t>
  </si>
  <si>
    <t>22.04.06</t>
  </si>
  <si>
    <t>1.07.00</t>
  </si>
  <si>
    <t>Development of Renewable Energy Hydro power</t>
  </si>
  <si>
    <t>18.01.12</t>
  </si>
  <si>
    <t>22.06.12</t>
  </si>
  <si>
    <t>8144-PAK</t>
  </si>
  <si>
    <t>12.04.12</t>
  </si>
  <si>
    <t>02.11.12</t>
  </si>
  <si>
    <t>Neelum Jehlum HPP</t>
  </si>
  <si>
    <t xml:space="preserve">US-Need Based Merit Scholarships for Pakistani University Students Programme (Phase-II) </t>
  </si>
  <si>
    <t xml:space="preserve"> 30.06.16 </t>
  </si>
  <si>
    <t>GERM-2012</t>
  </si>
  <si>
    <t xml:space="preserve"> 12.04.12 </t>
  </si>
  <si>
    <t xml:space="preserve"> 30.06.15 </t>
  </si>
  <si>
    <t xml:space="preserve"> 31.12.18 </t>
  </si>
  <si>
    <t>5042-PAK</t>
  </si>
  <si>
    <t>5081-PAK</t>
  </si>
  <si>
    <t xml:space="preserve"> 26.03.12 </t>
  </si>
  <si>
    <t>825-PK</t>
  </si>
  <si>
    <t xml:space="preserve"> 30.09.11 </t>
  </si>
  <si>
    <t xml:space="preserve"> 30.09.16 </t>
  </si>
  <si>
    <t>06.07.12</t>
  </si>
  <si>
    <t>06.07.17</t>
  </si>
  <si>
    <t>Narcotics Div</t>
  </si>
  <si>
    <t xml:space="preserve"> Kala Dhaka Area Development Project (Narcotics Div,KPK) </t>
  </si>
  <si>
    <t>Sub-National Governance Programme in Khyber Pakhtunkhwa</t>
  </si>
  <si>
    <t>Social Health Protection Initiatives for KP</t>
  </si>
  <si>
    <t>Punjab Irrigated Agriculture === Lower Bari Doab</t>
  </si>
  <si>
    <t xml:space="preserve">National Trade Corridor ====Faisalabad-Khanewal Express </t>
  </si>
  <si>
    <t>Chashma Nuclear Power Project. III &amp; IV</t>
  </si>
  <si>
    <t>Urban Infrastructure Development Package 1. AJK</t>
  </si>
  <si>
    <t>Urban Infrastructure Development Package 2. AJK</t>
  </si>
  <si>
    <t>Livelihood Support, KPK</t>
  </si>
  <si>
    <t>Power Transmission Enhancement Program</t>
  </si>
  <si>
    <t xml:space="preserve"> 16.01.07 </t>
  </si>
  <si>
    <t xml:space="preserve"> 30.09.15 </t>
  </si>
  <si>
    <t xml:space="preserve"> 30.04.14 </t>
  </si>
  <si>
    <t>[167.2]</t>
  </si>
  <si>
    <t xml:space="preserve"> 30.06.22</t>
  </si>
  <si>
    <t xml:space="preserve"> 31.12.16 </t>
  </si>
  <si>
    <t>Sindh Enhancement Nuitrition for Mother &amp; Children</t>
  </si>
  <si>
    <t>Enhancement Nuitrition for Mother &amp; Children</t>
  </si>
  <si>
    <t xml:space="preserve"> 11.03.15 </t>
  </si>
  <si>
    <t>5556-PAK</t>
  </si>
  <si>
    <t>Commercial Banks</t>
  </si>
  <si>
    <t>TF-18108</t>
  </si>
  <si>
    <t xml:space="preserve"> 30.06.18 </t>
  </si>
  <si>
    <t>BOND-2015-2025</t>
  </si>
  <si>
    <t>Category I</t>
  </si>
  <si>
    <t>Public Grants &amp; Loans</t>
  </si>
  <si>
    <t>TF-18672</t>
  </si>
  <si>
    <t>Sindh-Global Partnership for Education</t>
  </si>
  <si>
    <t>TF-99175</t>
  </si>
  <si>
    <t>China-GR-2015</t>
  </si>
  <si>
    <t>Support the GOP in TDP FATA</t>
  </si>
  <si>
    <t xml:space="preserve"> 20.04.15 </t>
  </si>
  <si>
    <t xml:space="preserve"> 31.03.16 </t>
  </si>
  <si>
    <t>PAK-0148</t>
  </si>
  <si>
    <t>3264-PAK</t>
  </si>
  <si>
    <t xml:space="preserve"> 09.07.15 </t>
  </si>
  <si>
    <t>5079-PAK</t>
  </si>
  <si>
    <t>Tarbella 4th Extension Hydropower Project</t>
  </si>
  <si>
    <t>5604-PAK</t>
  </si>
  <si>
    <t>PAK-0145</t>
  </si>
  <si>
    <t>04.03.14</t>
  </si>
  <si>
    <t>ITFC/PAK/0008</t>
  </si>
  <si>
    <t xml:space="preserve"> 06.08.15 </t>
  </si>
  <si>
    <t xml:space="preserve"> 25.03.15 </t>
  </si>
  <si>
    <t>Reconstruction of Rural Infrastructure for the victims of the 2005 Earthquake in District Shangla &amp; Kohistan, KP</t>
  </si>
  <si>
    <t>Construction of 500KV T/L for Dispersal of Power from 747 
MW from Guddu-IV</t>
  </si>
  <si>
    <t>500 KV Faisalabad New (2*750)(Now 500 Kv
 Faisalabad west</t>
  </si>
  <si>
    <t>3203-V</t>
  </si>
  <si>
    <t xml:space="preserve"> 12.12.14 </t>
  </si>
  <si>
    <t>[248.00]</t>
  </si>
  <si>
    <t xml:space="preserve">FATA Water Resource Development Project </t>
  </si>
  <si>
    <t>uptill completion of projects</t>
  </si>
  <si>
    <t>12.05.14</t>
  </si>
  <si>
    <t>12.05.20</t>
  </si>
  <si>
    <t>CPK 1031-01 P</t>
  </si>
  <si>
    <t>22.09.15</t>
  </si>
  <si>
    <t>31.10.21</t>
  </si>
  <si>
    <t>14.09.15</t>
  </si>
  <si>
    <t>01.12.19</t>
  </si>
  <si>
    <t>5630-Pak</t>
  </si>
  <si>
    <t>04.06.15</t>
  </si>
  <si>
    <t>30.06.20</t>
  </si>
  <si>
    <t>5584-Pak</t>
  </si>
  <si>
    <t>11.03.15</t>
  </si>
  <si>
    <t>31.08.20</t>
  </si>
  <si>
    <t>07.08.15</t>
  </si>
  <si>
    <t>31.12.21</t>
  </si>
  <si>
    <t>05.11.15</t>
  </si>
  <si>
    <t>Installation of Weather Serveillance RADAR in Karachi</t>
  </si>
  <si>
    <t>11.06.14</t>
  </si>
  <si>
    <t>ITFC/PAK/0010</t>
  </si>
  <si>
    <t>Construction of Expressway on Eastbay of Gawadar Port</t>
  </si>
  <si>
    <t>Ports &amp; Shiping</t>
  </si>
  <si>
    <t>Pak-China Technical &amp; Vocational Institute at Gawadar</t>
  </si>
  <si>
    <t>01.11.14</t>
  </si>
  <si>
    <t>01.07.15</t>
  </si>
  <si>
    <t>31.12.20</t>
  </si>
  <si>
    <t>Engineering Design of Jalalpur PDA for Jalalpur Irrigation Project</t>
  </si>
  <si>
    <t>Southern Punjab Poverty Alleviation  Project</t>
  </si>
  <si>
    <t>Enhancing PPPs in Pakistan (Punjab)</t>
  </si>
  <si>
    <t>Establishment of Geodetic Datum of Pakistan</t>
  </si>
  <si>
    <t>Establishment of Federal Government College of Home Economics, Management Sciences &amp; Specialized Discipline F-11/1 Islamabad.</t>
  </si>
  <si>
    <t>Sindh Roads Imorovement Project, Works &amp; Services Department Hyderabad</t>
  </si>
  <si>
    <t>Sindh Barrages Improvement Project</t>
  </si>
  <si>
    <t>Nutrition Sensitive Agriculture Project</t>
  </si>
  <si>
    <t>Sustainable Land Management to Combat Desertification in sindh</t>
  </si>
  <si>
    <t xml:space="preserve">US-Need Based Merit Scholarships for Pakistani University Students Programme (Phase-I) </t>
  </si>
  <si>
    <t>Livestock and Access to Market Project, Punjab</t>
  </si>
  <si>
    <t xml:space="preserve"> 29.04.10 </t>
  </si>
  <si>
    <t>3159-PAK</t>
  </si>
  <si>
    <t xml:space="preserve"> 05.12.14 </t>
  </si>
  <si>
    <t xml:space="preserve"> 31.03.21 </t>
  </si>
  <si>
    <t>Trimmu &amp; Punjnand Improvement Project</t>
  </si>
  <si>
    <t>KP District Governance and Community Development Program</t>
  </si>
  <si>
    <t>GAVI</t>
  </si>
  <si>
    <t>KP Immunization Support Program (GAVI Assistance in kind)</t>
  </si>
  <si>
    <t>Pakistan's Action to Counter Terrorism (PACT), with special reference to KP.</t>
  </si>
  <si>
    <t>Economic Revitalization of  [KP]</t>
  </si>
  <si>
    <t>600-MW Capacity addition with in JPCL,Jamshoro</t>
  </si>
  <si>
    <t>1200-MW Combined Cycle Power Plant, CPGCL,Guddu.</t>
  </si>
  <si>
    <t>3203-VI</t>
  </si>
  <si>
    <t>Extention/Augmentation at 500/200-KV Rawat Sub-Station-IV</t>
  </si>
  <si>
    <t>2nd Source of Supply 200KVI/Abad University S/S (Now 220 KV Transmission System Network Reinforcement in Islamabad &amp; Burhan)</t>
  </si>
  <si>
    <t>Enterprise Resource Planning (ERP)</t>
  </si>
  <si>
    <t>Power Distribution Enhancement Investment Program-QESCO-IV</t>
  </si>
  <si>
    <t>3096-Q</t>
  </si>
  <si>
    <t xml:space="preserve">National Trade Corridor Tranch-II (E-35) Construction of Burhan Havelian Expressway </t>
  </si>
  <si>
    <t>Construction of Malakand Tunnel on N-45</t>
  </si>
  <si>
    <t>PAK-6</t>
  </si>
  <si>
    <t>Construction of Highway from Athmuqam to Taobutt including two tunnels in Neelum Valley</t>
  </si>
  <si>
    <t>Improvement &amp; widening of Chakdara Chitral Section N-45 (141Km)</t>
  </si>
  <si>
    <t>Warsak Hydropower Project-II</t>
  </si>
  <si>
    <t>PK-121</t>
  </si>
  <si>
    <t>Establishment of Specialized Medium Range Weather Forecasting Centre (SMRFC) and Stregthening of Weather Forecasting System in Pakistna</t>
  </si>
  <si>
    <t>Water resource management project</t>
  </si>
  <si>
    <t>Korean Assitance fro Agriculture Development</t>
  </si>
  <si>
    <t>Balochistan Integrated Water Resources Management &amp; Development Project</t>
  </si>
  <si>
    <t>28.01.11</t>
  </si>
  <si>
    <t>3239-PAK(SF)</t>
  </si>
  <si>
    <t>17.04.15</t>
  </si>
  <si>
    <t>30.09.20</t>
  </si>
  <si>
    <t>01.08.15</t>
  </si>
  <si>
    <t>02.09.09</t>
  </si>
  <si>
    <t>28.05.18</t>
  </si>
  <si>
    <t>Punjab skills Development</t>
  </si>
  <si>
    <t>21.10.11</t>
  </si>
  <si>
    <t>28.02.16</t>
  </si>
  <si>
    <t>31.07.16</t>
  </si>
  <si>
    <t>12.02.15</t>
  </si>
  <si>
    <t>15.08.21</t>
  </si>
  <si>
    <t>24.10.16</t>
  </si>
  <si>
    <t>30.11.16</t>
  </si>
  <si>
    <t>23.08.16</t>
  </si>
  <si>
    <t>25.04.16</t>
  </si>
  <si>
    <t>[116.77]</t>
  </si>
  <si>
    <t>[102.18]</t>
  </si>
  <si>
    <t>Poverty Reduction [KP, Balochistan, FATA]</t>
  </si>
  <si>
    <t>Benazir Income Support Programme</t>
  </si>
  <si>
    <t>Establishment of children Hospital Sukkar</t>
  </si>
  <si>
    <t>Construction of 61 KM Nawab shah Sanghar Road Project</t>
  </si>
  <si>
    <t xml:space="preserve"> Water Sector Capacity Building =Indus 21</t>
  </si>
  <si>
    <t>SocialL Safety Net T/A</t>
  </si>
  <si>
    <t>Social Safety Net Project</t>
  </si>
  <si>
    <t>Punjab Irrigated Agriculture Productivity Improvement</t>
  </si>
  <si>
    <t>East West Road ===Rakhi-Gaj-Bewata</t>
  </si>
  <si>
    <t>Punjab T/L &amp; Grid ===RY Khan  Vehari, Chishtian, Gujrat, Shalamar</t>
  </si>
  <si>
    <t>Golan Gol HPP</t>
  </si>
  <si>
    <t>Earthquake [ Education]</t>
  </si>
  <si>
    <t>Institutional Cooperation - II</t>
  </si>
  <si>
    <t>Recostruction Program of Earth Quake Affected Areas</t>
  </si>
  <si>
    <t xml:space="preserve">Khyber  Area  Development  Project  FATA  </t>
  </si>
  <si>
    <t>Type of Aid</t>
  </si>
  <si>
    <t>Project No.</t>
  </si>
  <si>
    <t>Defence</t>
  </si>
  <si>
    <t>30.06.15</t>
  </si>
  <si>
    <t>Donor</t>
  </si>
  <si>
    <t>Executing Agency</t>
  </si>
  <si>
    <t>Grant</t>
  </si>
  <si>
    <t>ADB</t>
  </si>
  <si>
    <t>$</t>
  </si>
  <si>
    <t>Loan</t>
  </si>
  <si>
    <t>IBRD</t>
  </si>
  <si>
    <t>IDB</t>
  </si>
  <si>
    <t>IDA</t>
  </si>
  <si>
    <t>SDR</t>
  </si>
  <si>
    <t>IFAD</t>
  </si>
  <si>
    <t>OPEC</t>
  </si>
  <si>
    <t>UK</t>
  </si>
  <si>
    <t>Punjab</t>
  </si>
  <si>
    <t>£</t>
  </si>
  <si>
    <t>Finance</t>
  </si>
  <si>
    <t>Category</t>
  </si>
  <si>
    <t>NOK</t>
  </si>
  <si>
    <t>SAR</t>
  </si>
  <si>
    <t>USA</t>
  </si>
  <si>
    <t>KWD</t>
  </si>
  <si>
    <t>EUR</t>
  </si>
  <si>
    <t>CNY</t>
  </si>
  <si>
    <t>04.01.10</t>
  </si>
  <si>
    <t>P-57</t>
  </si>
  <si>
    <t xml:space="preserve"> 03.07.09 </t>
  </si>
  <si>
    <t>PPAF</t>
  </si>
  <si>
    <t>2299</t>
  </si>
  <si>
    <t>2300</t>
  </si>
  <si>
    <t>10.11.09</t>
  </si>
  <si>
    <t>11/506</t>
  </si>
  <si>
    <t>03.12.08</t>
  </si>
  <si>
    <t>Wapda-Water</t>
  </si>
  <si>
    <t>Wapda-Power</t>
  </si>
  <si>
    <t xml:space="preserve"> 18.06.09 </t>
  </si>
  <si>
    <t>[12508.7]</t>
  </si>
  <si>
    <t>1205</t>
  </si>
  <si>
    <t>04.11.08</t>
  </si>
  <si>
    <t>PBC20091274</t>
  </si>
  <si>
    <t>PBC20091375</t>
  </si>
  <si>
    <t>GERM-2</t>
  </si>
  <si>
    <t>14.07.08</t>
  </si>
  <si>
    <t>4437</t>
  </si>
  <si>
    <t>Sindh</t>
  </si>
  <si>
    <t>05.10.07</t>
  </si>
  <si>
    <t>CPK-1022-01P</t>
  </si>
  <si>
    <t>US-Muncipal-12</t>
  </si>
  <si>
    <t>31.08.17</t>
  </si>
  <si>
    <t>09.09.13</t>
  </si>
  <si>
    <t>08.05.13</t>
  </si>
  <si>
    <t>PKR</t>
  </si>
  <si>
    <t>US$</t>
  </si>
  <si>
    <t>09.02.12</t>
  </si>
  <si>
    <t>Neelum Jehlum Hydro power project</t>
  </si>
  <si>
    <t>22.05.13</t>
  </si>
  <si>
    <t>Interior</t>
  </si>
  <si>
    <t>2971-PAK</t>
  </si>
  <si>
    <t xml:space="preserve"> 30.04.13 </t>
  </si>
  <si>
    <t>CN-BCL-2013-01</t>
  </si>
  <si>
    <t>Revenue Division</t>
  </si>
  <si>
    <t xml:space="preserve"> 27.02.12 </t>
  </si>
  <si>
    <t xml:space="preserve"> 27.02.17 </t>
  </si>
  <si>
    <t>Mohmand Area Development Project</t>
  </si>
  <si>
    <t>Bajaur Area Development Project</t>
  </si>
  <si>
    <t xml:space="preserve"> 31.12.15 </t>
  </si>
  <si>
    <t xml:space="preserve"> 10.12.12 </t>
  </si>
  <si>
    <t>TF-013560</t>
  </si>
  <si>
    <t xml:space="preserve"> 06.02.13 </t>
  </si>
  <si>
    <t>Basic Education for all</t>
  </si>
  <si>
    <t>391-G-04-1023-12</t>
  </si>
  <si>
    <t>BISP</t>
  </si>
  <si>
    <t>Social Protection Development Project</t>
  </si>
  <si>
    <t>3049-PAK (SF)</t>
  </si>
  <si>
    <t>25.11.13</t>
  </si>
  <si>
    <t>30.06.19</t>
  </si>
  <si>
    <t>ASIE/12/023-634</t>
  </si>
  <si>
    <t>24.09.13</t>
  </si>
  <si>
    <t>5258-PAK</t>
  </si>
  <si>
    <t>Punjab Health Sector Reforms Project</t>
  </si>
  <si>
    <t>02.12.13</t>
  </si>
  <si>
    <t>5314-PAK</t>
  </si>
  <si>
    <t>Punjab Public Management Reforms Project</t>
  </si>
  <si>
    <t>1532-P</t>
  </si>
  <si>
    <t>11.10.13</t>
  </si>
  <si>
    <t>Education Sector Reforms,KP</t>
  </si>
  <si>
    <t>4886-PAK</t>
  </si>
  <si>
    <t>Tertiary Education Support Project</t>
  </si>
  <si>
    <t xml:space="preserve"> 22.09.11 </t>
  </si>
  <si>
    <t>Gomal Zam Dam Command Area Development and on Farm water management for high value and High Efficiency Agriculture Project</t>
  </si>
  <si>
    <t>Mangla Refurbishment &amp; Upgradation Project</t>
  </si>
  <si>
    <t>Warsak HPP (Rehab: Phase-2)</t>
  </si>
  <si>
    <t>2972-F</t>
  </si>
  <si>
    <t>2972-G</t>
  </si>
  <si>
    <t>2972-H</t>
  </si>
  <si>
    <t>2972-I</t>
  </si>
  <si>
    <t>2972-L</t>
  </si>
  <si>
    <t>2972-M</t>
  </si>
  <si>
    <t>2972-P</t>
  </si>
  <si>
    <t>2972-Q</t>
  </si>
  <si>
    <t>PDEP (Tranch-III)===FESCO</t>
  </si>
  <si>
    <t>PDEP (Tranch-III)===GEPCO</t>
  </si>
  <si>
    <t>PDEP (Tranch-III)===HESCO</t>
  </si>
  <si>
    <t>PDEP (Tranch-III)===IESCO</t>
  </si>
  <si>
    <t>PDEP (Tranch-III)===LESCO</t>
  </si>
  <si>
    <t>PDEP (Tranch-III)===MEPCO</t>
  </si>
  <si>
    <t>PDEP (Tranch-III)===PESCO</t>
  </si>
  <si>
    <t>PDEP (Tranch-III)===QESCO</t>
  </si>
  <si>
    <t>3090-PK</t>
  </si>
  <si>
    <t>12.02.14</t>
  </si>
  <si>
    <t>5153-PAK</t>
  </si>
  <si>
    <t>Punjab Cities Governance Improvement</t>
  </si>
  <si>
    <t xml:space="preserve"> 30.06.17 </t>
  </si>
  <si>
    <t>UK-13-KP-SNG</t>
  </si>
  <si>
    <t xml:space="preserve"> 31.03.17 </t>
  </si>
  <si>
    <t>US-SBEP-11</t>
  </si>
  <si>
    <t xml:space="preserve"> 21.09.11 </t>
  </si>
  <si>
    <t>17.02.14</t>
  </si>
  <si>
    <t>Sindh Cities Improvement-II (SF)</t>
  </si>
  <si>
    <t>Upgrading Primary Schools into Elementary Schools in Rural Sindh</t>
  </si>
  <si>
    <t>KP</t>
  </si>
  <si>
    <t>02.04.14</t>
  </si>
  <si>
    <t>KP Southern Area Development Project</t>
  </si>
  <si>
    <t>PAK-3004-07</t>
  </si>
  <si>
    <t>Golan Gol HPP-Additional</t>
  </si>
  <si>
    <t>KP Education Sector Programme-II</t>
  </si>
  <si>
    <t>Sindh Agriculture Growth Project</t>
  </si>
  <si>
    <t>New Khanki Barrage Construction Project</t>
  </si>
  <si>
    <t>Sulemanki Barrage and Pakpattan Canal   Improvement Project.</t>
  </si>
  <si>
    <t>30.04.17</t>
  </si>
  <si>
    <t>Eastablishment of Safe Blood Transfusion Services Project in ICT</t>
  </si>
  <si>
    <t>NHDSIP,Qilla Saifullah-LoraLai-waigum Road (N-70)</t>
  </si>
  <si>
    <t>Realignment of KKH &amp; Barrier Lake Attabad Hunza</t>
  </si>
  <si>
    <t>Development of Integrated Transit Management System under ADB regional Improvement Border Service Project</t>
  </si>
  <si>
    <t>Project for Security Improvement in Karachi Port &amp; Port Qasim for Instalation of Three Fixed &amp; one Mobile Scanner</t>
  </si>
  <si>
    <t>220 KV Gridstation Ghazi Road</t>
  </si>
  <si>
    <t xml:space="preserve"> 22.12.09 </t>
  </si>
  <si>
    <t>2553-PAK(SF)</t>
  </si>
  <si>
    <t xml:space="preserve"> 18.01.12 </t>
  </si>
  <si>
    <t>Second flood emergency reconstruction &amp; resilience project</t>
  </si>
  <si>
    <t>Establishment of Hydropower Training Institute Mangla</t>
  </si>
  <si>
    <t>Addition of 500/200 kv substation P/L for strengthening the existing NTDC system</t>
  </si>
  <si>
    <t>Dasu Hydro power project Stage-I 2160MW</t>
  </si>
  <si>
    <t>Rehabilitation of D.I khan Mughal Kot 50 Km section N-50 (FERSP phase-II)</t>
  </si>
  <si>
    <t>UK-14-204024</t>
  </si>
  <si>
    <t>BOP stability and Growth Program</t>
  </si>
  <si>
    <t xml:space="preserve"> 26.09.14 </t>
  </si>
  <si>
    <t>CPK 1028-01 W</t>
  </si>
  <si>
    <t>02.10.13</t>
  </si>
  <si>
    <t>UK-12-KP</t>
  </si>
  <si>
    <t xml:space="preserve"> 23.04.01 </t>
  </si>
  <si>
    <t>25.08.14</t>
  </si>
  <si>
    <t>11.02.14</t>
  </si>
  <si>
    <t>11.02.16</t>
  </si>
  <si>
    <t>GCL-2014-519</t>
  </si>
  <si>
    <t>Construction of Corss Boarder Optical Fiber Cable System</t>
  </si>
  <si>
    <t xml:space="preserve"> 08.11.14 </t>
  </si>
  <si>
    <t xml:space="preserve"> 08.11.18 </t>
  </si>
  <si>
    <t>EAD</t>
  </si>
  <si>
    <t>Reconstruction &amp; Rehabilitation of 277 Flood Damaged School Buildings in 10 Districts of AJK</t>
  </si>
  <si>
    <t>Information Technology</t>
  </si>
  <si>
    <t>New Gawadar International Airport (NGIA)</t>
  </si>
  <si>
    <t>Power Distribution Enhancement Investment Program-LESCO-IV</t>
  </si>
  <si>
    <t>Power Distribution Enhancement Investment Program-MEPCO-IV</t>
  </si>
  <si>
    <t>Emergency Recovery Project for Temporary Displaced Persons of FATA</t>
  </si>
  <si>
    <t>Power Distribution Enhancement Investment Program-PESCO-IV</t>
  </si>
  <si>
    <t>Power Distribution Enhancement Investment Program-FESCO-IV</t>
  </si>
  <si>
    <t>Power Distribution Enhancement Investment Program-GEPCO-IV</t>
  </si>
  <si>
    <t>Power Distribution Enhancement Investment Program-HESCO-IV</t>
  </si>
  <si>
    <t>Power Distribution Enhancement Investment Program-IESCO-IV</t>
  </si>
  <si>
    <t>Rehabilitation of NHA highways Network damaged during floods 2010 (All over Pakistan)</t>
  </si>
  <si>
    <t>Improvement and widening of Jaglot-Skardu Road (S-1. 167 km)</t>
  </si>
  <si>
    <t>Establishment of program management office (PMO) in Ministry of Water &amp; Power for energy efficiency program</t>
  </si>
  <si>
    <t>Hiring of consultants fro AMI project &amp; billing system for state owned distribution utilities in Pakistan</t>
  </si>
  <si>
    <t>Advance metering infrastructure project-IESCO</t>
  </si>
  <si>
    <t>Advance metering infrastructure project-LESCO</t>
  </si>
  <si>
    <t>Disaster &amp; climate resilliance Multi Sector Projects in AJK</t>
  </si>
  <si>
    <t xml:space="preserve">Disaster &amp; climate resilliance Multi Sector Projects </t>
  </si>
  <si>
    <t>2540-III</t>
  </si>
  <si>
    <t>2540-IV</t>
  </si>
  <si>
    <t>2846-I</t>
  </si>
  <si>
    <t>3203-I</t>
  </si>
  <si>
    <t>3203-II</t>
  </si>
  <si>
    <t>3203-III</t>
  </si>
  <si>
    <t>3203-IV</t>
  </si>
  <si>
    <t>Transmission Interconnection for Dispersal of power from UCH-II Tranch-III</t>
  </si>
  <si>
    <t>Depleted Material Tranch-III</t>
  </si>
  <si>
    <t>3rd 500KV Jamshoro Moro-R.Y Khan Single Circuit T/Line.Tranch-III</t>
  </si>
  <si>
    <t>220 KV G/S Mansehra Tranche-III</t>
  </si>
  <si>
    <t>220KV Chakdara S/S-IV</t>
  </si>
  <si>
    <t>220 KV G/S &amp; Allied T/L D.I Khan-IV</t>
  </si>
  <si>
    <t>220 KV Nowshera S/S_IV</t>
  </si>
  <si>
    <t>220 KV Sub station Lalian-IV</t>
  </si>
  <si>
    <t>2846-II</t>
  </si>
  <si>
    <t>2846-III</t>
  </si>
  <si>
    <t>2846-IV</t>
  </si>
  <si>
    <t>[243]</t>
  </si>
  <si>
    <t>Pakistan Remote Sensing Satelite</t>
  </si>
  <si>
    <t>Suparco</t>
  </si>
  <si>
    <t xml:space="preserve"> 31.12.19</t>
  </si>
  <si>
    <t>China Special Grant for Reconstruction &amp; Rehabilitation of TDPs in FATA</t>
  </si>
  <si>
    <t>30.12.17</t>
  </si>
  <si>
    <t>30.03.16</t>
  </si>
  <si>
    <t>30.04.22</t>
  </si>
  <si>
    <t>Extended Programme on Immunization</t>
  </si>
  <si>
    <t>Commodity Murabha financung for import oil</t>
  </si>
  <si>
    <t>Technical Assistance for implementation of citizens justice and peace program in KP</t>
  </si>
  <si>
    <t>Establishment of Blood transfusion Centers in KP-Phase-II</t>
  </si>
  <si>
    <t>Sustainable Land Management to Combat Desertification in KP</t>
  </si>
  <si>
    <t>Strengthning rule of law in KP</t>
  </si>
  <si>
    <t>Governance and policy reform program</t>
  </si>
  <si>
    <t>Sustainable Energy Sector Reform Program-3</t>
  </si>
  <si>
    <t>Reverse Linkage Project between Pakistan Meteorological Department and Marmara Research Centre (MRC), Turkey (IDB</t>
  </si>
  <si>
    <t>PSES Reform Project</t>
  </si>
  <si>
    <t>Debt Management Strengthening Programe at Ministry of Finance</t>
  </si>
  <si>
    <t>Islamabad General Hospital at Tarlai,ICT Islamabad</t>
  </si>
  <si>
    <t>48 MW Jagran HPP-II, AJK</t>
  </si>
  <si>
    <t>Chitral Hydel Power Station Capacity Enhancement</t>
  </si>
  <si>
    <t>Mohmand DamProject</t>
  </si>
  <si>
    <t>Water&amp;Power</t>
  </si>
  <si>
    <t>NHSRCD</t>
  </si>
  <si>
    <t>Aviation Div.</t>
  </si>
  <si>
    <t>PDEP===GEPCO  Tranch-II</t>
  </si>
  <si>
    <t>PDEP===HESCO  Tranch-II</t>
  </si>
  <si>
    <t>PDEP===IESCO  Tranch-II</t>
  </si>
  <si>
    <t>PDEP===LESCO  Tranch-II</t>
  </si>
  <si>
    <t>PDEP===MEPCO  Tranch-II</t>
  </si>
  <si>
    <t>PDEP===PESCO  Tranch-II</t>
  </si>
  <si>
    <t>TDPs</t>
  </si>
  <si>
    <t>Technology Parks Development Project (TPD) at Islamabad (Phase-1), PSEB</t>
  </si>
  <si>
    <t>Dualization of Indus highway balance portion under CAREC (765 km) including Jamshoro Sehwan Section (130 km) and Darra Sara -e- Gambila (164 km)</t>
  </si>
  <si>
    <t>Dualization of Indus Highway remaining portion (164 Km) (Kohat Sarai Gambila)</t>
  </si>
  <si>
    <t>Power Sector Reform Development Policy Credit-2 &amp;3</t>
  </si>
  <si>
    <t>Fiscally Sustainable inclusive Growth Development Policy Credit- 3 &amp; 4</t>
  </si>
  <si>
    <t xml:space="preserve">Pakistan Sovereign Bond </t>
  </si>
  <si>
    <t xml:space="preserve">B/E
 2016-17
</t>
  </si>
  <si>
    <t>Grand Total</t>
  </si>
  <si>
    <t xml:space="preserve"> B/E PKR</t>
  </si>
  <si>
    <t>B/E US$</t>
  </si>
  <si>
    <t>Disbursement During 2016-17</t>
  </si>
  <si>
    <t>DISBURSEMENT AGAINST BUDGET ESTIMATES OF FOREIGN ECONOMIC ASSISTANCE DURING 2016-17</t>
  </si>
  <si>
    <t xml:space="preserve"> 28.02.17 </t>
  </si>
  <si>
    <t xml:space="preserve"> 20.05.08 </t>
  </si>
  <si>
    <t>2727-Total</t>
  </si>
  <si>
    <t>[6.682]</t>
  </si>
  <si>
    <t>[705.000]</t>
  </si>
  <si>
    <t>Power Distribution Enhancement Program</t>
  </si>
  <si>
    <t>2742-PAK</t>
  </si>
  <si>
    <t>Flood Emergency Reconstruction Program</t>
  </si>
  <si>
    <t xml:space="preserve"> 14.04.11 </t>
  </si>
  <si>
    <t>Common (NHA,Sindh)</t>
  </si>
  <si>
    <t>2846-Total</t>
  </si>
  <si>
    <t>Power Distribution Enhancement Investment Program</t>
  </si>
  <si>
    <t>[2175.000]</t>
  </si>
  <si>
    <t>[20.616]</t>
  </si>
  <si>
    <t>2972-Total</t>
  </si>
  <si>
    <t>09.09.14</t>
  </si>
  <si>
    <t>[2865.000]</t>
  </si>
  <si>
    <t>[27.156]</t>
  </si>
  <si>
    <t>3096-Total</t>
  </si>
  <si>
    <t>[2560.000]</t>
  </si>
  <si>
    <t>[24.265]</t>
  </si>
  <si>
    <t>National Highway Network Development</t>
  </si>
  <si>
    <t xml:space="preserve"> 12.05.15 </t>
  </si>
  <si>
    <t>3203-Total</t>
  </si>
  <si>
    <t xml:space="preserve"> 12.12.14</t>
  </si>
  <si>
    <t xml:space="preserve"> 31.12.16</t>
  </si>
  <si>
    <t>[5619.000]</t>
  </si>
  <si>
    <t>[53.261]</t>
  </si>
  <si>
    <t>Motorway M4-Gojra-Shorkot Section</t>
  </si>
  <si>
    <t xml:space="preserve"> 22.10.15 </t>
  </si>
  <si>
    <t xml:space="preserve"> 31.05.20 </t>
  </si>
  <si>
    <t>Punjab Irrigation Agriculture Improvement Project</t>
  </si>
  <si>
    <t xml:space="preserve"> 14.12.15 </t>
  </si>
  <si>
    <t>PDA6006-PAK</t>
  </si>
  <si>
    <t>Jalalpur Irrigation Project</t>
  </si>
  <si>
    <t xml:space="preserve"> 10.03.16 </t>
  </si>
  <si>
    <t xml:space="preserve"> 15.12.17 </t>
  </si>
  <si>
    <t>K.P Equipment Basic Health Project</t>
  </si>
  <si>
    <t>Reconstruction of Health Infrastructure in AJK</t>
  </si>
  <si>
    <t xml:space="preserve"> 02.01.06 </t>
  </si>
  <si>
    <t xml:space="preserve"> 29.09.06 </t>
  </si>
  <si>
    <t>GERMANY-2015-01</t>
  </si>
  <si>
    <t>RAHA-III-2016</t>
  </si>
  <si>
    <t>REF. AFF. HOST. AREA -RAHA-III</t>
  </si>
  <si>
    <t>Capacity Building Measures NRSP</t>
  </si>
  <si>
    <t>Health Infrastrucutre for AJK</t>
  </si>
  <si>
    <t xml:space="preserve"> 17.12.13 </t>
  </si>
  <si>
    <t xml:space="preserve"> 27.05.15 </t>
  </si>
  <si>
    <t xml:space="preserve"> 29.03.16 </t>
  </si>
  <si>
    <t>NRSP</t>
  </si>
  <si>
    <t>U.N.H.C.R</t>
  </si>
  <si>
    <t>US-Muncipal-Total</t>
  </si>
  <si>
    <t>Common (KP,Sindh)</t>
  </si>
  <si>
    <t>[3550.000]</t>
  </si>
  <si>
    <t>[33.649]</t>
  </si>
  <si>
    <t>11800-105</t>
  </si>
  <si>
    <t xml:space="preserve"> 31.07.16 </t>
  </si>
  <si>
    <t>SAFRON</t>
  </si>
  <si>
    <t>Afghan R.R.A.</t>
  </si>
  <si>
    <t>391-GOMAL-AGR</t>
  </si>
  <si>
    <t>391PEPA-10-FATA</t>
  </si>
  <si>
    <t>PEPA FATA</t>
  </si>
  <si>
    <t>391-PEPA-10-KPK</t>
  </si>
  <si>
    <t>PEPA KPK</t>
  </si>
  <si>
    <t>Gomal Zam Multipupose Dam</t>
  </si>
  <si>
    <t xml:space="preserve"> 07.01.11 </t>
  </si>
  <si>
    <t xml:space="preserve"> 31.10.16 </t>
  </si>
  <si>
    <t xml:space="preserve"> 30.09.10 </t>
  </si>
  <si>
    <t>Misc</t>
  </si>
  <si>
    <t>Punjab Basmati Rice Value Chain</t>
  </si>
  <si>
    <t>13.12.13</t>
  </si>
  <si>
    <t xml:space="preserve"> 05.12.15</t>
  </si>
  <si>
    <t>Safe City Islamabad Project</t>
  </si>
  <si>
    <t xml:space="preserve"> 17.12.10 </t>
  </si>
  <si>
    <t xml:space="preserve"> 16.10.16 </t>
  </si>
  <si>
    <t>201365675-GERM</t>
  </si>
  <si>
    <t>Regional Infrastructure. Fund, KP</t>
  </si>
  <si>
    <t>18.09.15</t>
  </si>
  <si>
    <t>TF-17353</t>
  </si>
  <si>
    <t>7956-PAK</t>
  </si>
  <si>
    <t>DEVLOPING A.L. N RURL PAK RANG</t>
  </si>
  <si>
    <t xml:space="preserve"> 21.05.14 </t>
  </si>
  <si>
    <t xml:space="preserve"> 21.05.18 </t>
  </si>
  <si>
    <t xml:space="preserve"> 11.10.11 </t>
  </si>
  <si>
    <t xml:space="preserve"> 24.01.11 </t>
  </si>
  <si>
    <t>ECO. Revitalization of KP/FATA</t>
  </si>
  <si>
    <t>Karachi Port Improvement Project</t>
  </si>
  <si>
    <t>KPT</t>
  </si>
  <si>
    <t>Common (KP,FATA)</t>
  </si>
  <si>
    <t>Misc.</t>
  </si>
  <si>
    <t>5760-PAK</t>
  </si>
  <si>
    <t>WATER CAPBUIL. &amp; ADV SERV-WCAP</t>
  </si>
  <si>
    <t xml:space="preserve"> 27.01.16 </t>
  </si>
  <si>
    <t xml:space="preserve"> 30.06.21 </t>
  </si>
  <si>
    <t>01.02.16</t>
  </si>
  <si>
    <t xml:space="preserve"> 05.08.16 </t>
  </si>
  <si>
    <t>Punjab Education Sector Programme-II</t>
  </si>
  <si>
    <t xml:space="preserve"> 22.03.13 </t>
  </si>
  <si>
    <t xml:space="preserve"> 30.06.19 </t>
  </si>
  <si>
    <t>UK-13-PESP2</t>
  </si>
  <si>
    <t>TA-8578-PAK</t>
  </si>
  <si>
    <t>3091-PK</t>
  </si>
  <si>
    <t>Jamshoro Power Generation Project</t>
  </si>
  <si>
    <t xml:space="preserve"> 12.02.14 </t>
  </si>
  <si>
    <t xml:space="preserve"> 31.03.19 </t>
  </si>
  <si>
    <t>3092-PK</t>
  </si>
  <si>
    <t xml:space="preserve"> 12.02.15</t>
  </si>
  <si>
    <t>China-10-51</t>
  </si>
  <si>
    <t>GCL16-6575-CPEC</t>
  </si>
  <si>
    <t>GCL167576-CPEC</t>
  </si>
  <si>
    <t>Havelian-Thaikot KKH-P-II -14%</t>
  </si>
  <si>
    <t xml:space="preserve"> 28.04.16 </t>
  </si>
  <si>
    <t xml:space="preserve"> 30.04.21 </t>
  </si>
  <si>
    <t>PBC-OLL15-34377</t>
  </si>
  <si>
    <t>Orange Line in Lahore Project</t>
  </si>
  <si>
    <t xml:space="preserve"> 21.12.15 </t>
  </si>
  <si>
    <t xml:space="preserve"> 01.01.20 </t>
  </si>
  <si>
    <t>K.P TB Control Program (P-II)</t>
  </si>
  <si>
    <t xml:space="preserve"> 23.12.10 </t>
  </si>
  <si>
    <t>Green Star</t>
  </si>
  <si>
    <t xml:space="preserve"> 22.01.14 </t>
  </si>
  <si>
    <t xml:space="preserve"> 31.12.17 </t>
  </si>
  <si>
    <t>Reproductive Health</t>
  </si>
  <si>
    <t>Promoting Girls Education in Balochistan</t>
  </si>
  <si>
    <t xml:space="preserve"> 12.09.12 </t>
  </si>
  <si>
    <t>5106-PAK</t>
  </si>
  <si>
    <t>2nd Punjab Education Project</t>
  </si>
  <si>
    <t xml:space="preserve"> 25.05.12 </t>
  </si>
  <si>
    <t>Second Sindh Education Sector Project</t>
  </si>
  <si>
    <t xml:space="preserve"> 28.11.13 </t>
  </si>
  <si>
    <t>5684-PAK</t>
  </si>
  <si>
    <t xml:space="preserve"> 26.08.15 </t>
  </si>
  <si>
    <t xml:space="preserve"> 22.12.20 </t>
  </si>
  <si>
    <t>Gawadar Labella Livelihood Project</t>
  </si>
  <si>
    <t xml:space="preserve"> 31.01.13 </t>
  </si>
  <si>
    <t xml:space="preserve"> 30.09.19 </t>
  </si>
  <si>
    <t>Polio Eradication Project</t>
  </si>
  <si>
    <t>P-64</t>
  </si>
  <si>
    <t xml:space="preserve"> 19.05.16 </t>
  </si>
  <si>
    <t xml:space="preserve"> 08.07.21 </t>
  </si>
  <si>
    <t>NHSRC</t>
  </si>
  <si>
    <t xml:space="preserve"> 25.11.10 </t>
  </si>
  <si>
    <t>391-PEPA-10-EDU</t>
  </si>
  <si>
    <t>China Development Bank</t>
  </si>
  <si>
    <t>CDB-CPEC2016BOP</t>
  </si>
  <si>
    <t>CDB US$700M for BOP-CPEC</t>
  </si>
  <si>
    <t>20.09.16</t>
  </si>
  <si>
    <t>Noor Bank PJSC</t>
  </si>
  <si>
    <t>NOOR-2016</t>
  </si>
  <si>
    <t>Noor Bank Master Murabha Agreement</t>
  </si>
  <si>
    <t>29.09.16</t>
  </si>
  <si>
    <t>28.10.16</t>
  </si>
  <si>
    <t>2439-PAK SF</t>
  </si>
  <si>
    <t xml:space="preserve"> 29.11.08 </t>
  </si>
  <si>
    <t>3197-PAK</t>
  </si>
  <si>
    <t>NTC Highway Investment Program-3</t>
  </si>
  <si>
    <t xml:space="preserve"> 01.09.15 </t>
  </si>
  <si>
    <t xml:space="preserve"> 10.12.17 </t>
  </si>
  <si>
    <t>8620-PAK</t>
  </si>
  <si>
    <t>3rd Punjab Education Sector Project</t>
  </si>
  <si>
    <t xml:space="preserve"> 31.08.16 </t>
  </si>
  <si>
    <t xml:space="preserve"> 31.12.21 </t>
  </si>
  <si>
    <t>5888-PAK</t>
  </si>
  <si>
    <t>Sindh Resilience Project</t>
  </si>
  <si>
    <t xml:space="preserve"> 28.02.22 </t>
  </si>
  <si>
    <t>PAK-169</t>
  </si>
  <si>
    <t xml:space="preserve"> 03.06.09 </t>
  </si>
  <si>
    <t>PEPA Education</t>
  </si>
  <si>
    <t xml:space="preserve"> 30.09.17 </t>
  </si>
  <si>
    <t>SUKUK-2016-2021</t>
  </si>
  <si>
    <t>Sovereign Sukuk Bond 2016</t>
  </si>
  <si>
    <t xml:space="preserve"> 13.10.16 </t>
  </si>
  <si>
    <t xml:space="preserve"> 15.10.16 </t>
  </si>
  <si>
    <t xml:space="preserve">  </t>
  </si>
  <si>
    <t>`</t>
  </si>
  <si>
    <t>Afghan Refugees RA Nov 2016</t>
  </si>
  <si>
    <t>TF-12150</t>
  </si>
  <si>
    <t>2287</t>
  </si>
  <si>
    <t xml:space="preserve"> 05.10.07 </t>
  </si>
  <si>
    <t>Renewable Energy Development (Pb, Kp)</t>
  </si>
  <si>
    <t>common (Wapda,Prov)</t>
  </si>
  <si>
    <t>3305-PAK</t>
  </si>
  <si>
    <t>3474-PAK(SF)</t>
  </si>
  <si>
    <t>NDRMF</t>
  </si>
  <si>
    <t xml:space="preserve"> 30.08.16 </t>
  </si>
  <si>
    <t xml:space="preserve"> 30.06.20 </t>
  </si>
  <si>
    <t xml:space="preserve"> 02.12.16 </t>
  </si>
  <si>
    <t xml:space="preserve"> 17.05.20 </t>
  </si>
  <si>
    <t>PBC169397-CPEC</t>
  </si>
  <si>
    <t>Havelian-Thaikot KKH-PII</t>
  </si>
  <si>
    <t>FATA Urban Centers Project</t>
  </si>
  <si>
    <t>8600-PAK</t>
  </si>
  <si>
    <t>Pak Punjab Jobs and Competitiveness Program</t>
  </si>
  <si>
    <t>3rd Punjab Education Secotor Project</t>
  </si>
  <si>
    <t xml:space="preserve"> 17.06.16 </t>
  </si>
  <si>
    <t>IFAD-2000001114</t>
  </si>
  <si>
    <t>Economic Transformation ETI-GB</t>
  </si>
  <si>
    <t>Gilgit-Baltistan</t>
  </si>
  <si>
    <t xml:space="preserve"> 16.09.15 </t>
  </si>
  <si>
    <t xml:space="preserve"> 31.03.23 </t>
  </si>
  <si>
    <t>UK-13-202488</t>
  </si>
  <si>
    <t>Provincial Health &amp; Nutrion</t>
  </si>
  <si>
    <t xml:space="preserve"> 15.03.13 </t>
  </si>
  <si>
    <t xml:space="preserve"> 15.03.17 </t>
  </si>
  <si>
    <t>Common (Provinces,Health)</t>
  </si>
  <si>
    <t>UK-2016-SDP</t>
  </si>
  <si>
    <t>Skills Development Programme</t>
  </si>
  <si>
    <t xml:space="preserve"> 11.08.16 </t>
  </si>
  <si>
    <t>391-010-02</t>
  </si>
  <si>
    <t>FATA Development Programme-04</t>
  </si>
  <si>
    <t xml:space="preserve"> 30.09.09 </t>
  </si>
  <si>
    <t>391-016-DOD</t>
  </si>
  <si>
    <t>391-PEPA-Mangla</t>
  </si>
  <si>
    <t>Kalat-Quetta-Chaman Road Project</t>
  </si>
  <si>
    <t xml:space="preserve"> 12.05.14 </t>
  </si>
  <si>
    <t>09.07.15</t>
  </si>
  <si>
    <t>30.12.18</t>
  </si>
  <si>
    <t xml:space="preserve"> 30.06.17</t>
  </si>
  <si>
    <t>24.11.16</t>
  </si>
  <si>
    <t>23.11.17</t>
  </si>
  <si>
    <t>Mass Transit Facility in Peshawar (PDA)</t>
  </si>
  <si>
    <t>10.12.17</t>
  </si>
  <si>
    <t xml:space="preserve"> 30.12.18 </t>
  </si>
  <si>
    <t>30.12.16</t>
  </si>
  <si>
    <t>31.03.18</t>
  </si>
  <si>
    <t>31.01.18</t>
  </si>
  <si>
    <t xml:space="preserve"> 31.03.24</t>
  </si>
  <si>
    <t>30.06.17</t>
  </si>
  <si>
    <t>31.07.17</t>
  </si>
  <si>
    <t xml:space="preserve"> 31.03.21</t>
  </si>
  <si>
    <t>26.10.16</t>
  </si>
  <si>
    <t>30.06.22</t>
  </si>
  <si>
    <t>30.06.24</t>
  </si>
  <si>
    <t>19.11.16</t>
  </si>
  <si>
    <t>1205-p</t>
  </si>
  <si>
    <t>1532-p</t>
  </si>
  <si>
    <t>Golen Gol Hydro Power Project</t>
  </si>
  <si>
    <t>PBC</t>
  </si>
  <si>
    <t>BC</t>
  </si>
  <si>
    <t>Sukkur-Multan, PESH-KAR Motorway CPEC</t>
  </si>
  <si>
    <t>CN-BCL-2013-1</t>
  </si>
  <si>
    <t>969 MW Neelum Jehlum Hydro Power Project</t>
  </si>
  <si>
    <t>28.05.17</t>
  </si>
  <si>
    <t xml:space="preserve"> 21.12.15</t>
  </si>
  <si>
    <t>Neelum Jehlum Hydro Power Project</t>
  </si>
  <si>
    <t>29.04.16</t>
  </si>
  <si>
    <t>24.09.18</t>
  </si>
  <si>
    <t>Agreement on Economic and Technical Cooperation</t>
  </si>
  <si>
    <t>Gawadar Smart Port City Master Plan Project</t>
  </si>
  <si>
    <t>M/O Ports &amp; Shipping</t>
  </si>
  <si>
    <t>Drug Control Equipment</t>
  </si>
  <si>
    <t>Narcotics Control Div.</t>
  </si>
  <si>
    <t>Climate Change at the Gawadar Region</t>
  </si>
  <si>
    <t>P-144454</t>
  </si>
  <si>
    <t>Balochistan Global Partnership</t>
  </si>
  <si>
    <t>25.03.15</t>
  </si>
  <si>
    <t>P154255</t>
  </si>
  <si>
    <t>31.08.16</t>
  </si>
  <si>
    <t>31.11.22</t>
  </si>
  <si>
    <t>P 156410</t>
  </si>
  <si>
    <t>17.01.16</t>
  </si>
  <si>
    <t>P156412</t>
  </si>
  <si>
    <t>P156411</t>
  </si>
  <si>
    <t>Rural Livelihood &amp; Community Infrastructure Project</t>
  </si>
  <si>
    <t>TFA 4166-PK</t>
  </si>
  <si>
    <t>Sindh Resilience  Project</t>
  </si>
  <si>
    <t>28.02.22</t>
  </si>
  <si>
    <t>Tarbela 5th Extension HPP</t>
  </si>
  <si>
    <t>17.01.17</t>
  </si>
  <si>
    <t>July-Dec$</t>
  </si>
  <si>
    <t>January$</t>
  </si>
  <si>
    <t>Jul-Jan$</t>
  </si>
  <si>
    <t>July-Dec</t>
  </si>
  <si>
    <t>January</t>
  </si>
  <si>
    <t>Jul-Jan</t>
  </si>
  <si>
    <t>0434-PAK(EF)</t>
  </si>
  <si>
    <t>0435-PAK(EF)</t>
  </si>
  <si>
    <t>0440-PAK(EF)</t>
  </si>
  <si>
    <t>0451-PAK</t>
  </si>
  <si>
    <t>0482-PAK(EF)</t>
  </si>
  <si>
    <t>NTCH Investment Program Project-2</t>
  </si>
  <si>
    <t>NTCH Investment Program Project-3</t>
  </si>
  <si>
    <t>Motorway M-4 Gojra-SHRKT</t>
  </si>
  <si>
    <t>NAT. H.Way Network Development Balochistan</t>
  </si>
  <si>
    <t>Motorway M4-Gojra-Shorkot-Khanewal</t>
  </si>
  <si>
    <t xml:space="preserve"> 17.12.17 </t>
  </si>
  <si>
    <t xml:space="preserve"> 14.01.16 </t>
  </si>
  <si>
    <t xml:space="preserve"> 20.06.16 </t>
  </si>
  <si>
    <t xml:space="preserve"> 31.03.20 </t>
  </si>
  <si>
    <t xml:space="preserve"> 13.12.13 </t>
  </si>
  <si>
    <t>National Disaster Risk Management Fund</t>
  </si>
  <si>
    <t>Sindh Province Road Improvement Project</t>
  </si>
  <si>
    <t>Motorway M-4 Gojra Shorkot Khaniwal</t>
  </si>
  <si>
    <t xml:space="preserve"> 31.12.20 </t>
  </si>
  <si>
    <t>AIIB</t>
  </si>
  <si>
    <t>LN0001-PAK</t>
  </si>
  <si>
    <t>Motorway-M4 Sorkot-Khanewal Section</t>
  </si>
  <si>
    <t>China ICBC</t>
  </si>
  <si>
    <t>ICBC-2017-01</t>
  </si>
  <si>
    <t>Facility Agreement US$ 300(M)</t>
  </si>
  <si>
    <t xml:space="preserve"> 17.01.17 </t>
  </si>
  <si>
    <t xml:space="preserve"> 31.01.17 </t>
  </si>
  <si>
    <t>RHIV-2016-GERM</t>
  </si>
  <si>
    <t>Reproductive Health IV</t>
  </si>
  <si>
    <t xml:space="preserve"> 30.12.19 </t>
  </si>
  <si>
    <t>TF014957-PK</t>
  </si>
  <si>
    <t>Competitive Industries Project KP-MDTF</t>
  </si>
  <si>
    <t xml:space="preserve"> 17.09.13 </t>
  </si>
  <si>
    <t>TF-11138-PHRD</t>
  </si>
  <si>
    <t>NDMA</t>
  </si>
  <si>
    <t xml:space="preserve"> 29.06.12 </t>
  </si>
  <si>
    <t>Strengthning Urban Disaster Resilience Capacity</t>
  </si>
  <si>
    <t>4887-PAK</t>
  </si>
  <si>
    <t>PEPA-FATA-DEC10</t>
  </si>
  <si>
    <t>PEPA FATA DEC-10</t>
  </si>
  <si>
    <t>PEPA-KPK-DEC10</t>
  </si>
  <si>
    <t>PEPA-KPK DEC-10</t>
  </si>
  <si>
    <t>391-AAG-011-03</t>
  </si>
  <si>
    <t>Tarbella Repair &amp; Maintinance</t>
  </si>
  <si>
    <t xml:space="preserve"> 13.01.10 </t>
  </si>
  <si>
    <t>DISBURSEMENT  AGAINST BUDGET ESTIMATES  OF FOREIGN ECONOMIC ASSISTANCE 2016-17</t>
  </si>
  <si>
    <t>[US$ Million]</t>
  </si>
  <si>
    <t>Kind</t>
  </si>
  <si>
    <t xml:space="preserve">Total </t>
  </si>
  <si>
    <t>B/E            2016-17</t>
  </si>
  <si>
    <t>Provisional Disbursement          (July-Dec)</t>
  </si>
  <si>
    <t>Project Aid Total</t>
  </si>
  <si>
    <t>Non-Proj. Aid Total</t>
  </si>
  <si>
    <t>Rs. Million</t>
  </si>
  <si>
    <t>Provisional Disbursement        (January)</t>
  </si>
  <si>
    <t>Provisional Disbursement          (July-Jan)</t>
  </si>
  <si>
    <t>Note: Provisional Disbursements as per information received and recorded in DAMFAS database by 20.02.2017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</si>
</sst>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£&quot;* #,##0.00_-;\-&quot;£&quot;* #,##0.00_-;_-&quot;£&quot;* &quot;-&quot;??_-;_-@_-"/>
    <numFmt numFmtId="165" formatCode="_-* #,##0.00_-;\-* #,##0.00_-;_-* &quot;-&quot;??_-;_-@_-"/>
    <numFmt numFmtId="166" formatCode="0.00_)"/>
    <numFmt numFmtId="167" formatCode="0_)"/>
    <numFmt numFmtId="168" formatCode="0.000_)"/>
    <numFmt numFmtId="169" formatCode="0.0_)"/>
    <numFmt numFmtId="170" formatCode="0.000"/>
    <numFmt numFmtId="171" formatCode="_-* #,##0.000_-;\-* #,##0.000_-;_-* &quot;-&quot;??_-;_-@_-"/>
    <numFmt numFmtId="172" formatCode="_-* #,##0.0_-;\-* #,##0.0_-;_-* &quot;-&quot;??_-;_-@_-"/>
    <numFmt numFmtId="173" formatCode="_-* #,##0_-;\-* #,##0_-;_-* &quot;-&quot;??_-;_-@_-"/>
    <numFmt numFmtId="174" formatCode="_(* #,##0.0_);_(* \(#,##0.0\);_(* &quot;-&quot;??_);_(@_)"/>
    <numFmt numFmtId="175" formatCode="_(* #,##0.000_);_(* \(#,##0.000\);_(* &quot;-&quot;??_);_(@_)"/>
    <numFmt numFmtId="176" formatCode="#,##0.000"/>
    <numFmt numFmtId="177" formatCode="0;[Red]0"/>
    <numFmt numFmtId="178" formatCode="d\.m\.yy;@"/>
    <numFmt numFmtId="179" formatCode="#,##0.00,,"/>
    <numFmt numFmtId="180" formatCode="dd/mm/yyyy"/>
    <numFmt numFmtId="181" formatCode="#,##0.0"/>
    <numFmt numFmtId="182" formatCode="0.0000_)"/>
    <numFmt numFmtId="183" formatCode="0.0"/>
    <numFmt numFmtId="184" formatCode="0.00,,"/>
    <numFmt numFmtId="185" formatCode="_(* #,##0.0_);_(* \(#,##0.0\);_(* &quot;-&quot;?_);_(@_)"/>
    <numFmt numFmtId="186" formatCode="[$-409]dddd\,\ mmmm\ dd\,\ yyyy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#,##0.0,,"/>
    <numFmt numFmtId="192" formatCode="mmm\-yyyy"/>
    <numFmt numFmtId="193" formatCode="dd\.mm\.yy;@"/>
    <numFmt numFmtId="194" formatCode="#,##0.000,,"/>
    <numFmt numFmtId="195" formatCode="0.0000"/>
    <numFmt numFmtId="196" formatCode="0.00000"/>
    <numFmt numFmtId="197" formatCode="0.00000_)"/>
    <numFmt numFmtId="198" formatCode="0.000000_)"/>
    <numFmt numFmtId="199" formatCode="0.0000000_)"/>
    <numFmt numFmtId="200" formatCode="0.00000000_)"/>
    <numFmt numFmtId="201" formatCode="0.000000000_)"/>
    <numFmt numFmtId="202" formatCode="0.0000000000_)"/>
  </numFmts>
  <fonts count="71">
    <font>
      <sz val="10"/>
      <name val="Courier"/>
      <family val="0"/>
    </font>
    <font>
      <sz val="11"/>
      <color indexed="8"/>
      <name val="Calibri"/>
      <family val="2"/>
    </font>
    <font>
      <sz val="10"/>
      <name val="Univers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4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sz val="10"/>
      <name val="Arial"/>
      <family val="2"/>
    </font>
    <font>
      <i/>
      <sz val="10"/>
      <name val="Arial Narrow"/>
      <family val="2"/>
    </font>
    <font>
      <sz val="9"/>
      <color indexed="8"/>
      <name val="Arial"/>
      <family val="2"/>
    </font>
    <font>
      <sz val="10"/>
      <color indexed="10"/>
      <name val="Arial Narrow"/>
      <family val="2"/>
    </font>
    <font>
      <sz val="10"/>
      <color indexed="8"/>
      <name val="Arial Narrow"/>
      <family val="2"/>
    </font>
    <font>
      <sz val="8"/>
      <name val="Tahoma"/>
      <family val="2"/>
    </font>
    <font>
      <b/>
      <sz val="8"/>
      <name val="Tahoma"/>
      <family val="2"/>
    </font>
    <font>
      <sz val="10"/>
      <color indexed="62"/>
      <name val="Arial Narrow"/>
      <family val="2"/>
    </font>
    <font>
      <b/>
      <sz val="18"/>
      <name val="Arial Narrow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9"/>
      <color indexed="8"/>
      <name val="Arial Narrow"/>
      <family val="2"/>
    </font>
    <font>
      <sz val="10"/>
      <name val="Cambria"/>
      <family val="1"/>
    </font>
    <font>
      <b/>
      <sz val="10"/>
      <name val="Cambria"/>
      <family val="1"/>
    </font>
    <font>
      <b/>
      <sz val="12"/>
      <name val="Arial Unicode MS"/>
      <family val="2"/>
    </font>
    <font>
      <b/>
      <sz val="10"/>
      <name val="Arial Unicode MS"/>
      <family val="2"/>
    </font>
    <font>
      <b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7.5"/>
      <color indexed="20"/>
      <name val="Courier"/>
      <family val="3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7.5"/>
      <color indexed="12"/>
      <name val="Courier"/>
      <family val="3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9"/>
      <color indexed="10"/>
      <name val="Arial Narrow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7.5"/>
      <color theme="11"/>
      <name val="Courier"/>
      <family val="3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7.5"/>
      <color theme="10"/>
      <name val="Courier"/>
      <family val="3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 Narrow"/>
      <family val="2"/>
    </font>
    <font>
      <sz val="9"/>
      <color rgb="FFFF0000"/>
      <name val="Arial Narrow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  <font>
      <b/>
      <sz val="8"/>
      <name val="Courie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5">
    <xf numFmtId="168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165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2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47" fillId="0" borderId="0">
      <alignment/>
      <protection/>
    </xf>
    <xf numFmtId="168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213">
    <xf numFmtId="168" fontId="0" fillId="0" borderId="0" xfId="0" applyAlignment="1">
      <alignment/>
    </xf>
    <xf numFmtId="168" fontId="3" fillId="0" borderId="0" xfId="0" applyFont="1" applyFill="1" applyBorder="1" applyAlignment="1">
      <alignment vertical="center" wrapText="1"/>
    </xf>
    <xf numFmtId="168" fontId="3" fillId="0" borderId="0" xfId="0" applyFont="1" applyFill="1" applyBorder="1" applyAlignment="1">
      <alignment horizontal="center" vertical="center" wrapText="1"/>
    </xf>
    <xf numFmtId="168" fontId="3" fillId="0" borderId="0" xfId="0" applyFont="1" applyFill="1" applyBorder="1" applyAlignment="1">
      <alignment horizontal="left" vertical="center" wrapText="1"/>
    </xf>
    <xf numFmtId="178" fontId="3" fillId="0" borderId="0" xfId="0" applyNumberFormat="1" applyFont="1" applyFill="1" applyBorder="1" applyAlignment="1">
      <alignment vertical="center" wrapText="1"/>
    </xf>
    <xf numFmtId="165" fontId="3" fillId="0" borderId="0" xfId="0" applyNumberFormat="1" applyFont="1" applyFill="1" applyBorder="1" applyAlignment="1">
      <alignment horizontal="right" vertical="center" wrapText="1"/>
    </xf>
    <xf numFmtId="168" fontId="3" fillId="0" borderId="0" xfId="0" applyFont="1" applyFill="1" applyBorder="1" applyAlignment="1">
      <alignment horizontal="left" vertical="center"/>
    </xf>
    <xf numFmtId="167" fontId="7" fillId="0" borderId="0" xfId="0" applyNumberFormat="1" applyFont="1" applyFill="1" applyBorder="1" applyAlignment="1">
      <alignment horizontal="center" vertical="center" wrapText="1"/>
    </xf>
    <xf numFmtId="168" fontId="3" fillId="0" borderId="10" xfId="0" applyFont="1" applyFill="1" applyBorder="1" applyAlignment="1">
      <alignment vertical="center" wrapText="1"/>
    </xf>
    <xf numFmtId="171" fontId="3" fillId="0" borderId="10" xfId="42" applyNumberFormat="1" applyFont="1" applyFill="1" applyBorder="1" applyAlignment="1">
      <alignment horizontal="center" vertical="center" wrapText="1"/>
    </xf>
    <xf numFmtId="171" fontId="3" fillId="0" borderId="10" xfId="42" applyNumberFormat="1" applyFont="1" applyFill="1" applyBorder="1" applyAlignment="1">
      <alignment horizontal="left" vertical="center"/>
    </xf>
    <xf numFmtId="171" fontId="3" fillId="0" borderId="10" xfId="42" applyNumberFormat="1" applyFont="1" applyFill="1" applyBorder="1" applyAlignment="1">
      <alignment horizontal="left" vertical="center" wrapText="1"/>
    </xf>
    <xf numFmtId="178" fontId="6" fillId="0" borderId="10" xfId="42" applyNumberFormat="1" applyFont="1" applyFill="1" applyBorder="1" applyAlignment="1">
      <alignment horizontal="center" vertical="center" wrapText="1"/>
    </xf>
    <xf numFmtId="165" fontId="3" fillId="0" borderId="10" xfId="0" applyNumberFormat="1" applyFont="1" applyFill="1" applyBorder="1" applyAlignment="1">
      <alignment horizontal="right" vertical="center" wrapText="1"/>
    </xf>
    <xf numFmtId="168" fontId="3" fillId="0" borderId="10" xfId="0" applyFont="1" applyFill="1" applyBorder="1" applyAlignment="1">
      <alignment horizontal="center" vertical="center" wrapText="1"/>
    </xf>
    <xf numFmtId="165" fontId="3" fillId="0" borderId="10" xfId="42" applyNumberFormat="1" applyFont="1" applyFill="1" applyBorder="1" applyAlignment="1">
      <alignment horizontal="right" vertical="center" wrapText="1"/>
    </xf>
    <xf numFmtId="165" fontId="3" fillId="0" borderId="10" xfId="42" applyNumberFormat="1" applyFont="1" applyFill="1" applyBorder="1" applyAlignment="1">
      <alignment horizontal="left" vertical="center" wrapText="1"/>
    </xf>
    <xf numFmtId="167" fontId="8" fillId="0" borderId="10" xfId="0" applyNumberFormat="1" applyFont="1" applyFill="1" applyBorder="1" applyAlignment="1">
      <alignment horizontal="center" vertical="center" wrapText="1"/>
    </xf>
    <xf numFmtId="167" fontId="7" fillId="0" borderId="10" xfId="0" applyNumberFormat="1" applyFont="1" applyFill="1" applyBorder="1" applyAlignment="1" quotePrefix="1">
      <alignment horizontal="center" vertical="center" wrapText="1"/>
    </xf>
    <xf numFmtId="0" fontId="6" fillId="0" borderId="10" xfId="68" applyFont="1" applyFill="1" applyBorder="1" applyAlignment="1">
      <alignment vertical="center" wrapText="1"/>
      <protection/>
    </xf>
    <xf numFmtId="4" fontId="3" fillId="0" borderId="10" xfId="0" applyNumberFormat="1" applyFont="1" applyFill="1" applyBorder="1" applyAlignment="1">
      <alignment horizontal="right" vertical="center" wrapText="1"/>
    </xf>
    <xf numFmtId="167" fontId="7" fillId="0" borderId="0" xfId="0" applyNumberFormat="1" applyFont="1" applyFill="1" applyBorder="1" applyAlignment="1" quotePrefix="1">
      <alignment horizontal="center" vertical="center" wrapText="1"/>
    </xf>
    <xf numFmtId="168" fontId="11" fillId="0" borderId="0" xfId="0" applyFont="1" applyFill="1" applyBorder="1" applyAlignment="1">
      <alignment vertical="center" wrapText="1"/>
    </xf>
    <xf numFmtId="173" fontId="4" fillId="0" borderId="10" xfId="42" applyNumberFormat="1" applyFont="1" applyFill="1" applyBorder="1" applyAlignment="1">
      <alignment horizontal="center" vertical="center" wrapText="1"/>
    </xf>
    <xf numFmtId="173" fontId="4" fillId="0" borderId="10" xfId="42" applyNumberFormat="1" applyFont="1" applyFill="1" applyBorder="1" applyAlignment="1">
      <alignment horizontal="center" vertical="center"/>
    </xf>
    <xf numFmtId="173" fontId="4" fillId="0" borderId="10" xfId="42" applyNumberFormat="1" applyFont="1" applyFill="1" applyBorder="1" applyAlignment="1" quotePrefix="1">
      <alignment horizontal="center" vertical="center" wrapText="1"/>
    </xf>
    <xf numFmtId="179" fontId="6" fillId="0" borderId="10" xfId="63" applyNumberFormat="1" applyFont="1" applyFill="1" applyBorder="1" applyAlignment="1">
      <alignment horizontal="right" vertical="center"/>
      <protection/>
    </xf>
    <xf numFmtId="179" fontId="3" fillId="0" borderId="10" xfId="0" applyNumberFormat="1" applyFont="1" applyFill="1" applyBorder="1" applyAlignment="1">
      <alignment horizontal="right" vertical="center" wrapText="1"/>
    </xf>
    <xf numFmtId="177" fontId="3" fillId="0" borderId="10" xfId="42" applyNumberFormat="1" applyFont="1" applyFill="1" applyBorder="1" applyAlignment="1">
      <alignment horizontal="center" vertical="center" wrapText="1"/>
    </xf>
    <xf numFmtId="171" fontId="4" fillId="0" borderId="10" xfId="42" applyNumberFormat="1" applyFont="1" applyFill="1" applyBorder="1" applyAlignment="1">
      <alignment horizontal="center" vertical="center" wrapText="1"/>
    </xf>
    <xf numFmtId="171" fontId="4" fillId="0" borderId="10" xfId="42" applyNumberFormat="1" applyFont="1" applyFill="1" applyBorder="1" applyAlignment="1">
      <alignment horizontal="center" vertical="center"/>
    </xf>
    <xf numFmtId="178" fontId="4" fillId="0" borderId="10" xfId="42" applyNumberFormat="1" applyFont="1" applyFill="1" applyBorder="1" applyAlignment="1">
      <alignment horizontal="center" vertical="center" wrapText="1"/>
    </xf>
    <xf numFmtId="167" fontId="7" fillId="0" borderId="10" xfId="0" applyNumberFormat="1" applyFont="1" applyFill="1" applyBorder="1" applyAlignment="1">
      <alignment horizontal="center" vertical="center" wrapText="1"/>
    </xf>
    <xf numFmtId="177" fontId="9" fillId="0" borderId="10" xfId="42" applyNumberFormat="1" applyFont="1" applyFill="1" applyBorder="1" applyAlignment="1">
      <alignment horizontal="center" vertical="center" wrapText="1"/>
    </xf>
    <xf numFmtId="165" fontId="4" fillId="0" borderId="10" xfId="42" applyNumberFormat="1" applyFont="1" applyFill="1" applyBorder="1" applyAlignment="1">
      <alignment horizontal="center" vertical="center" wrapText="1"/>
    </xf>
    <xf numFmtId="0" fontId="3" fillId="0" borderId="10" xfId="63" applyFont="1" applyFill="1" applyBorder="1" applyAlignment="1">
      <alignment horizontal="center" vertical="center" wrapText="1"/>
      <protection/>
    </xf>
    <xf numFmtId="177" fontId="4" fillId="0" borderId="10" xfId="42" applyNumberFormat="1" applyFont="1" applyFill="1" applyBorder="1" applyAlignment="1">
      <alignment horizontal="center" vertical="center" wrapText="1"/>
    </xf>
    <xf numFmtId="177" fontId="3" fillId="0" borderId="10" xfId="42" applyNumberFormat="1" applyFont="1" applyFill="1" applyBorder="1" applyAlignment="1" quotePrefix="1">
      <alignment horizontal="center" vertical="center" wrapText="1"/>
    </xf>
    <xf numFmtId="0" fontId="3" fillId="0" borderId="10" xfId="68" applyFont="1" applyFill="1" applyBorder="1" applyAlignment="1">
      <alignment horizontal="center" vertical="center" wrapText="1"/>
      <protection/>
    </xf>
    <xf numFmtId="171" fontId="6" fillId="0" borderId="10" xfId="42" applyNumberFormat="1" applyFont="1" applyFill="1" applyBorder="1" applyAlignment="1">
      <alignment horizontal="left" vertical="center" wrapText="1"/>
    </xf>
    <xf numFmtId="177" fontId="3" fillId="0" borderId="10" xfId="0" applyNumberFormat="1" applyFont="1" applyFill="1" applyBorder="1" applyAlignment="1" quotePrefix="1">
      <alignment horizontal="center" vertical="center" wrapText="1"/>
    </xf>
    <xf numFmtId="4" fontId="6" fillId="0" borderId="10" xfId="63" applyNumberFormat="1" applyFont="1" applyFill="1" applyBorder="1" applyAlignment="1">
      <alignment horizontal="right" vertical="center"/>
      <protection/>
    </xf>
    <xf numFmtId="177" fontId="3" fillId="0" borderId="10" xfId="0" applyNumberFormat="1" applyFont="1" applyFill="1" applyBorder="1" applyAlignment="1">
      <alignment horizontal="center" vertical="center" wrapText="1"/>
    </xf>
    <xf numFmtId="49" fontId="3" fillId="0" borderId="10" xfId="42" applyNumberFormat="1" applyFont="1" applyFill="1" applyBorder="1" applyAlignment="1" applyProtection="1">
      <alignment horizontal="center" vertical="center" wrapText="1"/>
      <protection/>
    </xf>
    <xf numFmtId="168" fontId="6" fillId="0" borderId="10" xfId="0" applyFont="1" applyFill="1" applyBorder="1" applyAlignment="1">
      <alignment horizontal="center" vertical="center" wrapText="1"/>
    </xf>
    <xf numFmtId="4" fontId="6" fillId="0" borderId="10" xfId="47" applyNumberFormat="1" applyFont="1" applyFill="1" applyBorder="1" applyAlignment="1">
      <alignment horizontal="right" vertical="center"/>
    </xf>
    <xf numFmtId="168" fontId="13" fillId="0" borderId="0" xfId="0" applyFont="1" applyFill="1" applyBorder="1" applyAlignment="1">
      <alignment vertical="center" wrapText="1"/>
    </xf>
    <xf numFmtId="49" fontId="3" fillId="0" borderId="10" xfId="42" applyNumberFormat="1" applyFont="1" applyFill="1" applyBorder="1" applyAlignment="1">
      <alignment horizontal="center" vertical="center" wrapText="1"/>
    </xf>
    <xf numFmtId="168" fontId="13" fillId="0" borderId="0" xfId="0" applyFont="1" applyFill="1" applyBorder="1" applyAlignment="1">
      <alignment vertical="center" wrapText="1"/>
    </xf>
    <xf numFmtId="179" fontId="6" fillId="0" borderId="10" xfId="0" applyNumberFormat="1" applyFont="1" applyFill="1" applyBorder="1" applyAlignment="1">
      <alignment horizontal="right" vertical="center"/>
    </xf>
    <xf numFmtId="4" fontId="6" fillId="0" borderId="10" xfId="0" applyNumberFormat="1" applyFont="1" applyFill="1" applyBorder="1" applyAlignment="1">
      <alignment horizontal="right" vertical="center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68" applyFont="1" applyFill="1" applyBorder="1" applyAlignment="1">
      <alignment horizontal="center" vertical="center" wrapText="1"/>
      <protection/>
    </xf>
    <xf numFmtId="178" fontId="3" fillId="0" borderId="10" xfId="42" applyNumberFormat="1" applyFont="1" applyFill="1" applyBorder="1" applyAlignment="1">
      <alignment horizontal="center" vertical="center" wrapText="1"/>
    </xf>
    <xf numFmtId="0" fontId="6" fillId="0" borderId="10" xfId="63" applyFont="1" applyFill="1" applyBorder="1" applyAlignment="1">
      <alignment horizontal="center" vertical="center" wrapText="1"/>
      <protection/>
    </xf>
    <xf numFmtId="168" fontId="3" fillId="0" borderId="11" xfId="0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horizontal="right" vertical="center"/>
    </xf>
    <xf numFmtId="180" fontId="3" fillId="0" borderId="10" xfId="0" applyNumberFormat="1" applyFont="1" applyFill="1" applyBorder="1" applyAlignment="1">
      <alignment horizontal="center" vertical="center"/>
    </xf>
    <xf numFmtId="168" fontId="4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3" fillId="0" borderId="10" xfId="63" applyFont="1" applyFill="1" applyBorder="1" applyAlignment="1">
      <alignment horizontal="left" vertical="center" wrapText="1"/>
      <protection/>
    </xf>
    <xf numFmtId="175" fontId="3" fillId="0" borderId="10" xfId="42" applyNumberFormat="1" applyFont="1" applyFill="1" applyBorder="1" applyAlignment="1">
      <alignment vertical="center" wrapText="1"/>
    </xf>
    <xf numFmtId="0" fontId="3" fillId="0" borderId="10" xfId="0" applyNumberFormat="1" applyFont="1" applyFill="1" applyBorder="1" applyAlignment="1">
      <alignment vertical="center" wrapText="1"/>
    </xf>
    <xf numFmtId="168" fontId="13" fillId="0" borderId="0" xfId="0" applyFont="1" applyFill="1" applyBorder="1" applyAlignment="1">
      <alignment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168" fontId="17" fillId="0" borderId="0" xfId="0" applyFont="1" applyFill="1" applyBorder="1" applyAlignment="1">
      <alignment vertical="center" wrapText="1"/>
    </xf>
    <xf numFmtId="170" fontId="3" fillId="0" borderId="10" xfId="0" applyNumberFormat="1" applyFont="1" applyFill="1" applyBorder="1" applyAlignment="1">
      <alignment horizontal="right" vertical="center"/>
    </xf>
    <xf numFmtId="180" fontId="3" fillId="0" borderId="10" xfId="63" applyNumberFormat="1" applyFont="1" applyFill="1" applyBorder="1" applyAlignment="1">
      <alignment horizontal="center" vertical="center"/>
      <protection/>
    </xf>
    <xf numFmtId="168" fontId="3" fillId="0" borderId="10" xfId="0" applyFont="1" applyFill="1" applyBorder="1" applyAlignment="1">
      <alignment horizontal="left" vertical="center" wrapText="1"/>
    </xf>
    <xf numFmtId="0" fontId="3" fillId="0" borderId="10" xfId="68" applyFont="1" applyFill="1" applyBorder="1" applyAlignment="1">
      <alignment horizontal="right" vertical="center" wrapText="1"/>
      <protection/>
    </xf>
    <xf numFmtId="179" fontId="3" fillId="0" borderId="10" xfId="0" applyNumberFormat="1" applyFont="1" applyFill="1" applyBorder="1" applyAlignment="1">
      <alignment horizontal="right" vertical="center"/>
    </xf>
    <xf numFmtId="0" fontId="6" fillId="0" borderId="10" xfId="0" applyNumberFormat="1" applyFont="1" applyFill="1" applyBorder="1" applyAlignment="1">
      <alignment horizontal="left" vertical="center" wrapText="1"/>
    </xf>
    <xf numFmtId="0" fontId="19" fillId="0" borderId="10" xfId="0" applyNumberFormat="1" applyFont="1" applyFill="1" applyBorder="1" applyAlignment="1">
      <alignment horizontal="center" vertical="center" wrapText="1"/>
    </xf>
    <xf numFmtId="4" fontId="19" fillId="0" borderId="10" xfId="0" applyNumberFormat="1" applyFont="1" applyFill="1" applyBorder="1" applyAlignment="1">
      <alignment horizontal="right" vertical="center"/>
    </xf>
    <xf numFmtId="0" fontId="6" fillId="0" borderId="10" xfId="0" applyNumberFormat="1" applyFont="1" applyFill="1" applyBorder="1" applyAlignment="1">
      <alignment vertical="center" wrapText="1"/>
    </xf>
    <xf numFmtId="165" fontId="6" fillId="0" borderId="10" xfId="42" applyFont="1" applyFill="1" applyBorder="1" applyAlignment="1">
      <alignment horizontal="right" vertical="center"/>
    </xf>
    <xf numFmtId="0" fontId="3" fillId="0" borderId="10" xfId="0" applyNumberFormat="1" applyFont="1" applyFill="1" applyBorder="1" applyAlignment="1">
      <alignment horizontal="left" vertical="center" wrapText="1"/>
    </xf>
    <xf numFmtId="180" fontId="6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 applyProtection="1">
      <alignment horizontal="center" vertical="center"/>
      <protection locked="0"/>
    </xf>
    <xf numFmtId="4" fontId="3" fillId="0" borderId="10" xfId="63" applyNumberFormat="1" applyFont="1" applyFill="1" applyBorder="1" applyAlignment="1">
      <alignment horizontal="right" vertical="center"/>
      <protection/>
    </xf>
    <xf numFmtId="179" fontId="3" fillId="0" borderId="10" xfId="63" applyNumberFormat="1" applyFont="1" applyFill="1" applyBorder="1" applyAlignment="1">
      <alignment horizontal="right" vertical="center"/>
      <protection/>
    </xf>
    <xf numFmtId="4" fontId="10" fillId="0" borderId="10" xfId="0" applyNumberFormat="1" applyFont="1" applyFill="1" applyBorder="1" applyAlignment="1">
      <alignment horizontal="right" vertical="center"/>
    </xf>
    <xf numFmtId="165" fontId="3" fillId="0" borderId="10" xfId="42" applyFont="1" applyFill="1" applyBorder="1" applyAlignment="1">
      <alignment horizontal="right" vertical="center"/>
    </xf>
    <xf numFmtId="4" fontId="3" fillId="0" borderId="10" xfId="47" applyNumberFormat="1" applyFont="1" applyFill="1" applyBorder="1" applyAlignment="1">
      <alignment horizontal="right" vertical="center"/>
    </xf>
    <xf numFmtId="170" fontId="4" fillId="0" borderId="10" xfId="0" applyNumberFormat="1" applyFont="1" applyFill="1" applyBorder="1" applyAlignment="1">
      <alignment horizontal="center" vertical="center"/>
    </xf>
    <xf numFmtId="179" fontId="14" fillId="0" borderId="10" xfId="0" applyNumberFormat="1" applyFont="1" applyFill="1" applyBorder="1" applyAlignment="1">
      <alignment vertical="center" wrapText="1"/>
    </xf>
    <xf numFmtId="179" fontId="14" fillId="0" borderId="10" xfId="0" applyNumberFormat="1" applyFont="1" applyFill="1" applyBorder="1" applyAlignment="1">
      <alignment horizontal="right" vertical="center"/>
    </xf>
    <xf numFmtId="0" fontId="14" fillId="0" borderId="10" xfId="0" applyNumberFormat="1" applyFont="1" applyFill="1" applyBorder="1" applyAlignment="1">
      <alignment horizontal="center" vertical="center" wrapText="1"/>
    </xf>
    <xf numFmtId="0" fontId="14" fillId="0" borderId="10" xfId="0" applyNumberFormat="1" applyFont="1" applyFill="1" applyBorder="1" applyAlignment="1">
      <alignment horizontal="left" vertical="center" wrapText="1"/>
    </xf>
    <xf numFmtId="0" fontId="21" fillId="0" borderId="10" xfId="0" applyNumberFormat="1" applyFont="1" applyFill="1" applyBorder="1" applyAlignment="1">
      <alignment horizontal="left" vertical="center" wrapText="1"/>
    </xf>
    <xf numFmtId="179" fontId="21" fillId="0" borderId="10" xfId="42" applyNumberFormat="1" applyFont="1" applyFill="1" applyBorder="1" applyAlignment="1">
      <alignment horizontal="right" vertical="center" wrapText="1"/>
    </xf>
    <xf numFmtId="180" fontId="21" fillId="0" borderId="10" xfId="0" applyNumberFormat="1" applyFont="1" applyFill="1" applyBorder="1" applyAlignment="1">
      <alignment horizontal="center" vertical="center"/>
    </xf>
    <xf numFmtId="168" fontId="3" fillId="0" borderId="10" xfId="0" applyFont="1" applyFill="1" applyBorder="1" applyAlignment="1" applyProtection="1">
      <alignment horizontal="center" vertical="center" wrapText="1"/>
      <protection locked="0"/>
    </xf>
    <xf numFmtId="0" fontId="14" fillId="0" borderId="10" xfId="0" applyNumberFormat="1" applyFont="1" applyFill="1" applyBorder="1" applyAlignment="1">
      <alignment vertical="center" wrapText="1"/>
    </xf>
    <xf numFmtId="4" fontId="20" fillId="0" borderId="10" xfId="0" applyNumberFormat="1" applyFont="1" applyFill="1" applyBorder="1" applyAlignment="1">
      <alignment horizontal="right" vertical="center"/>
    </xf>
    <xf numFmtId="4" fontId="12" fillId="0" borderId="10" xfId="0" applyNumberFormat="1" applyFont="1" applyFill="1" applyBorder="1" applyAlignment="1">
      <alignment horizontal="right" vertical="center"/>
    </xf>
    <xf numFmtId="4" fontId="14" fillId="0" borderId="10" xfId="0" applyNumberFormat="1" applyFont="1" applyFill="1" applyBorder="1" applyAlignment="1">
      <alignment horizontal="right" vertical="center"/>
    </xf>
    <xf numFmtId="179" fontId="6" fillId="0" borderId="10" xfId="0" applyNumberFormat="1" applyFont="1" applyFill="1" applyBorder="1" applyAlignment="1">
      <alignment vertical="center" wrapText="1"/>
    </xf>
    <xf numFmtId="2" fontId="3" fillId="0" borderId="10" xfId="42" applyNumberFormat="1" applyFont="1" applyFill="1" applyBorder="1" applyAlignment="1">
      <alignment horizontal="right" vertical="center" wrapText="1"/>
    </xf>
    <xf numFmtId="179" fontId="21" fillId="0" borderId="10" xfId="0" applyNumberFormat="1" applyFont="1" applyFill="1" applyBorder="1" applyAlignment="1">
      <alignment horizontal="right"/>
    </xf>
    <xf numFmtId="0" fontId="21" fillId="0" borderId="10" xfId="0" applyNumberFormat="1" applyFont="1" applyFill="1" applyBorder="1" applyAlignment="1">
      <alignment vertical="center" wrapText="1"/>
    </xf>
    <xf numFmtId="4" fontId="21" fillId="0" borderId="10" xfId="0" applyNumberFormat="1" applyFont="1" applyFill="1" applyBorder="1" applyAlignment="1">
      <alignment horizontal="right" vertical="center" wrapText="1"/>
    </xf>
    <xf numFmtId="171" fontId="66" fillId="0" borderId="10" xfId="42" applyNumberFormat="1" applyFont="1" applyFill="1" applyBorder="1" applyAlignment="1">
      <alignment horizontal="left" vertical="center"/>
    </xf>
    <xf numFmtId="171" fontId="66" fillId="0" borderId="10" xfId="42" applyNumberFormat="1" applyFont="1" applyFill="1" applyBorder="1" applyAlignment="1">
      <alignment horizontal="left" vertical="center" wrapText="1"/>
    </xf>
    <xf numFmtId="177" fontId="66" fillId="0" borderId="10" xfId="42" applyNumberFormat="1" applyFont="1" applyFill="1" applyBorder="1" applyAlignment="1" quotePrefix="1">
      <alignment horizontal="center" vertical="center" wrapText="1"/>
    </xf>
    <xf numFmtId="178" fontId="66" fillId="0" borderId="10" xfId="42" applyNumberFormat="1" applyFont="1" applyFill="1" applyBorder="1" applyAlignment="1">
      <alignment horizontal="center" vertical="center" wrapText="1"/>
    </xf>
    <xf numFmtId="171" fontId="66" fillId="0" borderId="10" xfId="42" applyNumberFormat="1" applyFont="1" applyFill="1" applyBorder="1" applyAlignment="1">
      <alignment horizontal="center" vertical="center" wrapText="1"/>
    </xf>
    <xf numFmtId="179" fontId="66" fillId="0" borderId="10" xfId="63" applyNumberFormat="1" applyFont="1" applyFill="1" applyBorder="1" applyAlignment="1">
      <alignment horizontal="right" vertical="center"/>
      <protection/>
    </xf>
    <xf numFmtId="179" fontId="67" fillId="0" borderId="10" xfId="63" applyNumberFormat="1" applyFont="1" applyFill="1" applyBorder="1" applyAlignment="1">
      <alignment horizontal="right" vertical="center"/>
      <protection/>
    </xf>
    <xf numFmtId="170" fontId="66" fillId="0" borderId="10" xfId="0" applyNumberFormat="1" applyFont="1" applyFill="1" applyBorder="1" applyAlignment="1">
      <alignment horizontal="right" vertical="center"/>
    </xf>
    <xf numFmtId="168" fontId="66" fillId="0" borderId="10" xfId="0" applyFont="1" applyFill="1" applyBorder="1" applyAlignment="1">
      <alignment vertical="center" wrapText="1"/>
    </xf>
    <xf numFmtId="168" fontId="66" fillId="0" borderId="0" xfId="0" applyFont="1" applyFill="1" applyBorder="1" applyAlignment="1">
      <alignment vertical="center" wrapText="1"/>
    </xf>
    <xf numFmtId="177" fontId="66" fillId="0" borderId="10" xfId="42" applyNumberFormat="1" applyFont="1" applyFill="1" applyBorder="1" applyAlignment="1">
      <alignment horizontal="center" vertical="center" wrapText="1"/>
    </xf>
    <xf numFmtId="165" fontId="66" fillId="0" borderId="10" xfId="0" applyNumberFormat="1" applyFont="1" applyFill="1" applyBorder="1" applyAlignment="1">
      <alignment horizontal="right" vertical="center" wrapText="1"/>
    </xf>
    <xf numFmtId="180" fontId="66" fillId="0" borderId="10" xfId="0" applyNumberFormat="1" applyFont="1" applyFill="1" applyBorder="1" applyAlignment="1">
      <alignment horizontal="center" vertical="center"/>
    </xf>
    <xf numFmtId="4" fontId="66" fillId="0" borderId="10" xfId="0" applyNumberFormat="1" applyFont="1" applyFill="1" applyBorder="1" applyAlignment="1">
      <alignment horizontal="right" vertical="center"/>
    </xf>
    <xf numFmtId="4" fontId="67" fillId="0" borderId="10" xfId="0" applyNumberFormat="1" applyFont="1" applyFill="1" applyBorder="1" applyAlignment="1">
      <alignment horizontal="right" vertical="center"/>
    </xf>
    <xf numFmtId="0" fontId="68" fillId="0" borderId="10" xfId="0" applyNumberFormat="1" applyFont="1" applyFill="1" applyBorder="1" applyAlignment="1">
      <alignment horizontal="center" vertical="center" wrapText="1"/>
    </xf>
    <xf numFmtId="179" fontId="66" fillId="0" borderId="10" xfId="0" applyNumberFormat="1" applyFont="1" applyFill="1" applyBorder="1" applyAlignment="1">
      <alignment horizontal="right" vertical="center" wrapText="1"/>
    </xf>
    <xf numFmtId="4" fontId="69" fillId="0" borderId="10" xfId="0" applyNumberFormat="1" applyFont="1" applyFill="1" applyBorder="1" applyAlignment="1">
      <alignment horizontal="right" vertical="center"/>
    </xf>
    <xf numFmtId="0" fontId="67" fillId="0" borderId="10" xfId="0" applyNumberFormat="1" applyFont="1" applyFill="1" applyBorder="1" applyAlignment="1">
      <alignment horizontal="left" vertical="center" wrapText="1"/>
    </xf>
    <xf numFmtId="168" fontId="66" fillId="0" borderId="11" xfId="0" applyFont="1" applyFill="1" applyBorder="1" applyAlignment="1">
      <alignment vertical="center" wrapText="1"/>
    </xf>
    <xf numFmtId="165" fontId="22" fillId="0" borderId="10" xfId="42" applyFont="1" applyBorder="1" applyAlignment="1">
      <alignment vertical="center"/>
    </xf>
    <xf numFmtId="168" fontId="22" fillId="0" borderId="10" xfId="0" applyFont="1" applyBorder="1" applyAlignment="1">
      <alignment vertical="center"/>
    </xf>
    <xf numFmtId="172" fontId="25" fillId="0" borderId="12" xfId="42" applyNumberFormat="1" applyFont="1" applyBorder="1" applyAlignment="1">
      <alignment horizontal="center" vertical="center" wrapText="1"/>
    </xf>
    <xf numFmtId="165" fontId="25" fillId="0" borderId="12" xfId="42" applyFont="1" applyBorder="1" applyAlignment="1">
      <alignment horizontal="center" vertical="center" wrapText="1"/>
    </xf>
    <xf numFmtId="165" fontId="25" fillId="0" borderId="13" xfId="42" applyFont="1" applyBorder="1" applyAlignment="1">
      <alignment horizontal="center" vertical="center" wrapText="1"/>
    </xf>
    <xf numFmtId="168" fontId="0" fillId="0" borderId="0" xfId="0" applyAlignment="1">
      <alignment vertical="center"/>
    </xf>
    <xf numFmtId="166" fontId="22" fillId="0" borderId="10" xfId="0" applyNumberFormat="1" applyFont="1" applyBorder="1" applyAlignment="1">
      <alignment vertical="center"/>
    </xf>
    <xf numFmtId="179" fontId="22" fillId="0" borderId="10" xfId="0" applyNumberFormat="1" applyFont="1" applyBorder="1" applyAlignment="1">
      <alignment vertical="center"/>
    </xf>
    <xf numFmtId="166" fontId="22" fillId="0" borderId="14" xfId="0" applyNumberFormat="1" applyFont="1" applyBorder="1" applyAlignment="1">
      <alignment vertical="center"/>
    </xf>
    <xf numFmtId="179" fontId="22" fillId="0" borderId="15" xfId="0" applyNumberFormat="1" applyFont="1" applyFill="1" applyBorder="1" applyAlignment="1">
      <alignment vertical="center"/>
    </xf>
    <xf numFmtId="179" fontId="22" fillId="0" borderId="16" xfId="0" applyNumberFormat="1" applyFont="1" applyFill="1" applyBorder="1" applyAlignment="1">
      <alignment vertical="center"/>
    </xf>
    <xf numFmtId="166" fontId="23" fillId="0" borderId="12" xfId="0" applyNumberFormat="1" applyFont="1" applyBorder="1" applyAlignment="1">
      <alignment vertical="center"/>
    </xf>
    <xf numFmtId="179" fontId="23" fillId="0" borderId="13" xfId="0" applyNumberFormat="1" applyFont="1" applyFill="1" applyBorder="1" applyAlignment="1">
      <alignment vertical="center"/>
    </xf>
    <xf numFmtId="168" fontId="22" fillId="0" borderId="17" xfId="0" applyFont="1" applyBorder="1" applyAlignment="1">
      <alignment vertical="center"/>
    </xf>
    <xf numFmtId="168" fontId="23" fillId="0" borderId="18" xfId="0" applyFont="1" applyBorder="1" applyAlignment="1">
      <alignment vertical="center"/>
    </xf>
    <xf numFmtId="166" fontId="22" fillId="0" borderId="19" xfId="0" applyNumberFormat="1" applyFont="1" applyBorder="1" applyAlignment="1">
      <alignment vertical="center"/>
    </xf>
    <xf numFmtId="179" fontId="22" fillId="0" borderId="19" xfId="0" applyNumberFormat="1" applyFont="1" applyBorder="1" applyAlignment="1">
      <alignment vertical="center"/>
    </xf>
    <xf numFmtId="168" fontId="22" fillId="0" borderId="14" xfId="0" applyFont="1" applyBorder="1" applyAlignment="1">
      <alignment vertical="center"/>
    </xf>
    <xf numFmtId="179" fontId="22" fillId="0" borderId="14" xfId="0" applyNumberFormat="1" applyFont="1" applyBorder="1" applyAlignment="1">
      <alignment vertical="center"/>
    </xf>
    <xf numFmtId="165" fontId="22" fillId="0" borderId="14" xfId="42" applyFont="1" applyBorder="1" applyAlignment="1">
      <alignment vertical="center"/>
    </xf>
    <xf numFmtId="165" fontId="22" fillId="0" borderId="19" xfId="42" applyFont="1" applyBorder="1" applyAlignment="1">
      <alignment vertical="center"/>
    </xf>
    <xf numFmtId="165" fontId="22" fillId="0" borderId="10" xfId="0" applyNumberFormat="1" applyFont="1" applyBorder="1" applyAlignment="1">
      <alignment vertical="center"/>
    </xf>
    <xf numFmtId="165" fontId="22" fillId="0" borderId="14" xfId="0" applyNumberFormat="1" applyFont="1" applyBorder="1" applyAlignment="1">
      <alignment vertical="center"/>
    </xf>
    <xf numFmtId="179" fontId="22" fillId="0" borderId="15" xfId="0" applyNumberFormat="1" applyFont="1" applyBorder="1" applyAlignment="1">
      <alignment vertical="center"/>
    </xf>
    <xf numFmtId="179" fontId="22" fillId="0" borderId="16" xfId="0" applyNumberFormat="1" applyFont="1" applyBorder="1" applyAlignment="1">
      <alignment vertical="center"/>
    </xf>
    <xf numFmtId="165" fontId="23" fillId="0" borderId="12" xfId="0" applyNumberFormat="1" applyFont="1" applyBorder="1" applyAlignment="1">
      <alignment vertical="center"/>
    </xf>
    <xf numFmtId="179" fontId="23" fillId="0" borderId="12" xfId="0" applyNumberFormat="1" applyFont="1" applyBorder="1" applyAlignment="1">
      <alignment vertical="center"/>
    </xf>
    <xf numFmtId="179" fontId="23" fillId="0" borderId="13" xfId="0" applyNumberFormat="1" applyFont="1" applyBorder="1" applyAlignment="1">
      <alignment vertical="center"/>
    </xf>
    <xf numFmtId="179" fontId="22" fillId="0" borderId="20" xfId="0" applyNumberFormat="1" applyFont="1" applyFill="1" applyBorder="1" applyAlignment="1">
      <alignment vertical="center"/>
    </xf>
    <xf numFmtId="165" fontId="23" fillId="0" borderId="12" xfId="42" applyFont="1" applyBorder="1" applyAlignment="1">
      <alignment vertical="center"/>
    </xf>
    <xf numFmtId="170" fontId="3" fillId="0" borderId="10" xfId="0" applyNumberFormat="1" applyFont="1" applyFill="1" applyBorder="1" applyAlignment="1">
      <alignment vertical="center"/>
    </xf>
    <xf numFmtId="4" fontId="21" fillId="0" borderId="10" xfId="42" applyNumberFormat="1" applyFont="1" applyFill="1" applyBorder="1" applyAlignment="1">
      <alignment horizontal="right" vertical="center" wrapText="1"/>
    </xf>
    <xf numFmtId="179" fontId="26" fillId="0" borderId="10" xfId="0" applyNumberFormat="1" applyFont="1" applyFill="1" applyBorder="1" applyAlignment="1">
      <alignment horizontal="right" vertical="center"/>
    </xf>
    <xf numFmtId="179" fontId="26" fillId="0" borderId="10" xfId="0" applyNumberFormat="1" applyFont="1" applyFill="1" applyBorder="1" applyAlignment="1">
      <alignment vertical="center" wrapText="1"/>
    </xf>
    <xf numFmtId="172" fontId="25" fillId="0" borderId="19" xfId="42" applyNumberFormat="1" applyFont="1" applyBorder="1" applyAlignment="1">
      <alignment horizontal="center" vertical="center" wrapText="1"/>
    </xf>
    <xf numFmtId="165" fontId="25" fillId="0" borderId="19" xfId="42" applyFont="1" applyBorder="1" applyAlignment="1">
      <alignment horizontal="center" vertical="center" wrapText="1"/>
    </xf>
    <xf numFmtId="165" fontId="25" fillId="0" borderId="20" xfId="42" applyFont="1" applyBorder="1" applyAlignment="1">
      <alignment horizontal="center" vertical="center" wrapText="1"/>
    </xf>
    <xf numFmtId="4" fontId="22" fillId="0" borderId="10" xfId="0" applyNumberFormat="1" applyFont="1" applyBorder="1" applyAlignment="1">
      <alignment vertical="center"/>
    </xf>
    <xf numFmtId="168" fontId="22" fillId="0" borderId="21" xfId="0" applyFont="1" applyBorder="1" applyAlignment="1">
      <alignment vertical="center"/>
    </xf>
    <xf numFmtId="4" fontId="22" fillId="0" borderId="19" xfId="0" applyNumberFormat="1" applyFont="1" applyBorder="1" applyAlignment="1">
      <alignment vertical="center"/>
    </xf>
    <xf numFmtId="4" fontId="23" fillId="0" borderId="12" xfId="0" applyNumberFormat="1" applyFont="1" applyBorder="1" applyAlignment="1">
      <alignment vertical="center"/>
    </xf>
    <xf numFmtId="4" fontId="3" fillId="0" borderId="10" xfId="0" applyNumberFormat="1" applyFont="1" applyFill="1" applyBorder="1" applyAlignment="1">
      <alignment vertical="center"/>
    </xf>
    <xf numFmtId="168" fontId="23" fillId="0" borderId="18" xfId="0" applyFont="1" applyBorder="1" applyAlignment="1">
      <alignment vertical="center"/>
    </xf>
    <xf numFmtId="168" fontId="23" fillId="0" borderId="12" xfId="0" applyFont="1" applyBorder="1" applyAlignment="1">
      <alignment vertical="center"/>
    </xf>
    <xf numFmtId="175" fontId="25" fillId="0" borderId="22" xfId="49" applyNumberFormat="1" applyFont="1" applyBorder="1" applyAlignment="1">
      <alignment horizontal="center" vertical="center"/>
    </xf>
    <xf numFmtId="175" fontId="25" fillId="0" borderId="18" xfId="49" applyNumberFormat="1" applyFont="1" applyBorder="1" applyAlignment="1">
      <alignment horizontal="center" vertical="center"/>
    </xf>
    <xf numFmtId="175" fontId="25" fillId="0" borderId="23" xfId="49" applyNumberFormat="1" applyFont="1" applyBorder="1" applyAlignment="1">
      <alignment horizontal="center" vertical="center"/>
    </xf>
    <xf numFmtId="175" fontId="25" fillId="0" borderId="12" xfId="49" applyNumberFormat="1" applyFont="1" applyBorder="1" applyAlignment="1">
      <alignment horizontal="center" vertical="center"/>
    </xf>
    <xf numFmtId="174" fontId="25" fillId="0" borderId="23" xfId="49" applyNumberFormat="1" applyFont="1" applyBorder="1" applyAlignment="1">
      <alignment horizontal="center" vertical="center" wrapText="1"/>
    </xf>
    <xf numFmtId="174" fontId="25" fillId="0" borderId="12" xfId="49" applyNumberFormat="1" applyFont="1" applyBorder="1" applyAlignment="1">
      <alignment horizontal="center" vertical="center" wrapText="1"/>
    </xf>
    <xf numFmtId="168" fontId="11" fillId="0" borderId="0" xfId="64" applyFont="1" applyAlignment="1">
      <alignment horizontal="left" vertical="center" wrapText="1"/>
      <protection/>
    </xf>
    <xf numFmtId="175" fontId="24" fillId="0" borderId="0" xfId="49" applyNumberFormat="1" applyFont="1" applyBorder="1" applyAlignment="1">
      <alignment horizontal="center" vertical="center"/>
    </xf>
    <xf numFmtId="175" fontId="24" fillId="0" borderId="0" xfId="49" applyNumberFormat="1" applyFont="1" applyBorder="1" applyAlignment="1">
      <alignment horizontal="right" vertical="center"/>
    </xf>
    <xf numFmtId="168" fontId="22" fillId="0" borderId="24" xfId="0" applyFont="1" applyBorder="1" applyAlignment="1">
      <alignment horizontal="center" vertical="center"/>
    </xf>
    <xf numFmtId="168" fontId="22" fillId="0" borderId="14" xfId="0" applyFont="1" applyBorder="1" applyAlignment="1">
      <alignment horizontal="center" vertical="center"/>
    </xf>
    <xf numFmtId="168" fontId="22" fillId="0" borderId="25" xfId="0" applyFont="1" applyBorder="1" applyAlignment="1">
      <alignment horizontal="center" vertical="center"/>
    </xf>
    <xf numFmtId="168" fontId="22" fillId="0" borderId="19" xfId="0" applyFont="1" applyBorder="1" applyAlignment="1">
      <alignment horizontal="center" vertical="center"/>
    </xf>
    <xf numFmtId="168" fontId="22" fillId="0" borderId="26" xfId="0" applyFont="1" applyBorder="1" applyAlignment="1">
      <alignment vertical="center"/>
    </xf>
    <xf numFmtId="168" fontId="22" fillId="0" borderId="11" xfId="0" applyFont="1" applyBorder="1" applyAlignment="1">
      <alignment vertical="center"/>
    </xf>
    <xf numFmtId="172" fontId="25" fillId="0" borderId="23" xfId="0" applyNumberFormat="1" applyFont="1" applyBorder="1" applyAlignment="1">
      <alignment horizontal="center" vertical="center"/>
    </xf>
    <xf numFmtId="172" fontId="25" fillId="0" borderId="27" xfId="0" applyNumberFormat="1" applyFont="1" applyBorder="1" applyAlignment="1">
      <alignment horizontal="center" vertical="center"/>
    </xf>
    <xf numFmtId="168" fontId="22" fillId="0" borderId="28" xfId="0" applyFont="1" applyBorder="1" applyAlignment="1">
      <alignment vertical="center"/>
    </xf>
    <xf numFmtId="168" fontId="22" fillId="0" borderId="29" xfId="0" applyFont="1" applyBorder="1" applyAlignment="1">
      <alignment vertical="center"/>
    </xf>
    <xf numFmtId="168" fontId="23" fillId="0" borderId="30" xfId="0" applyFont="1" applyBorder="1" applyAlignment="1">
      <alignment vertical="center"/>
    </xf>
    <xf numFmtId="168" fontId="23" fillId="0" borderId="31" xfId="0" applyFont="1" applyBorder="1" applyAlignment="1">
      <alignment vertical="center"/>
    </xf>
    <xf numFmtId="168" fontId="23" fillId="0" borderId="32" xfId="0" applyFont="1" applyBorder="1" applyAlignment="1">
      <alignment vertical="center"/>
    </xf>
    <xf numFmtId="168" fontId="22" fillId="0" borderId="33" xfId="0" applyFont="1" applyBorder="1" applyAlignment="1">
      <alignment horizontal="center" vertical="center"/>
    </xf>
    <xf numFmtId="168" fontId="22" fillId="0" borderId="17" xfId="0" applyFont="1" applyBorder="1" applyAlignment="1">
      <alignment horizontal="center" vertical="center"/>
    </xf>
    <xf numFmtId="168" fontId="22" fillId="0" borderId="10" xfId="0" applyFont="1" applyBorder="1" applyAlignment="1">
      <alignment horizontal="center" vertical="center"/>
    </xf>
    <xf numFmtId="175" fontId="24" fillId="0" borderId="34" xfId="49" applyNumberFormat="1" applyFont="1" applyBorder="1" applyAlignment="1">
      <alignment horizontal="right" vertical="center"/>
    </xf>
    <xf numFmtId="172" fontId="25" fillId="0" borderId="35" xfId="42" applyNumberFormat="1" applyFont="1" applyBorder="1" applyAlignment="1">
      <alignment horizontal="center" vertical="center" wrapText="1"/>
    </xf>
    <xf numFmtId="172" fontId="25" fillId="0" borderId="25" xfId="42" applyNumberFormat="1" applyFont="1" applyBorder="1" applyAlignment="1">
      <alignment horizontal="center" vertical="center" wrapText="1"/>
    </xf>
    <xf numFmtId="171" fontId="4" fillId="0" borderId="10" xfId="42" applyNumberFormat="1" applyFont="1" applyFill="1" applyBorder="1" applyAlignment="1">
      <alignment horizontal="center" vertical="center" wrapText="1"/>
    </xf>
    <xf numFmtId="167" fontId="4" fillId="0" borderId="10" xfId="0" applyNumberFormat="1" applyFont="1" applyFill="1" applyBorder="1" applyAlignment="1">
      <alignment horizontal="center" vertical="center" textRotation="180" wrapText="1"/>
    </xf>
    <xf numFmtId="168" fontId="18" fillId="0" borderId="28" xfId="0" applyFont="1" applyFill="1" applyBorder="1" applyAlignment="1">
      <alignment horizontal="center" vertical="center" wrapText="1"/>
    </xf>
    <xf numFmtId="168" fontId="18" fillId="0" borderId="36" xfId="0" applyFont="1" applyFill="1" applyBorder="1" applyAlignment="1">
      <alignment horizontal="center" vertical="center" wrapText="1"/>
    </xf>
    <xf numFmtId="168" fontId="18" fillId="0" borderId="37" xfId="0" applyFont="1" applyFill="1" applyBorder="1" applyAlignment="1">
      <alignment horizontal="center" vertical="center" wrapText="1"/>
    </xf>
    <xf numFmtId="168" fontId="18" fillId="0" borderId="38" xfId="0" applyFont="1" applyFill="1" applyBorder="1" applyAlignment="1">
      <alignment horizontal="center" vertical="center" wrapText="1"/>
    </xf>
    <xf numFmtId="168" fontId="5" fillId="0" borderId="10" xfId="0" applyFont="1" applyFill="1" applyBorder="1" applyAlignment="1">
      <alignment horizontal="center" vertical="center" wrapText="1"/>
    </xf>
    <xf numFmtId="168" fontId="3" fillId="0" borderId="10" xfId="0" applyFont="1" applyFill="1" applyBorder="1" applyAlignment="1">
      <alignment horizontal="right" vertical="center" wrapText="1"/>
    </xf>
    <xf numFmtId="178" fontId="4" fillId="0" borderId="10" xfId="42" applyNumberFormat="1" applyFont="1" applyFill="1" applyBorder="1" applyAlignment="1">
      <alignment horizontal="center" vertical="center" textRotation="180" wrapText="1"/>
    </xf>
    <xf numFmtId="171" fontId="4" fillId="0" borderId="10" xfId="42" applyNumberFormat="1" applyFont="1" applyFill="1" applyBorder="1" applyAlignment="1">
      <alignment horizontal="center" vertical="center"/>
    </xf>
    <xf numFmtId="171" fontId="4" fillId="0" borderId="10" xfId="42" applyNumberFormat="1" applyFont="1" applyFill="1" applyBorder="1" applyAlignment="1">
      <alignment horizontal="center" vertical="center" textRotation="180" wrapText="1"/>
    </xf>
    <xf numFmtId="4" fontId="3" fillId="0" borderId="10" xfId="0" applyNumberFormat="1" applyFont="1" applyFill="1" applyBorder="1" applyAlignment="1">
      <alignment horizontal="center" vertical="center"/>
    </xf>
    <xf numFmtId="170" fontId="3" fillId="0" borderId="10" xfId="0" applyNumberFormat="1" applyFont="1" applyFill="1" applyBorder="1" applyAlignment="1">
      <alignment horizontal="center" vertical="center"/>
    </xf>
    <xf numFmtId="177" fontId="4" fillId="0" borderId="10" xfId="42" applyNumberFormat="1" applyFont="1" applyFill="1" applyBorder="1" applyAlignment="1" quotePrefix="1">
      <alignment horizontal="center" vertical="center" wrapText="1"/>
    </xf>
    <xf numFmtId="165" fontId="4" fillId="0" borderId="10" xfId="42" applyNumberFormat="1" applyFont="1" applyFill="1" applyBorder="1" applyAlignment="1" quotePrefix="1">
      <alignment horizontal="center" vertical="center" textRotation="180" wrapText="1"/>
    </xf>
    <xf numFmtId="171" fontId="8" fillId="0" borderId="10" xfId="42" applyNumberFormat="1" applyFont="1" applyFill="1" applyBorder="1" applyAlignment="1">
      <alignment horizontal="center" vertical="center" textRotation="90" wrapText="1"/>
    </xf>
    <xf numFmtId="168" fontId="18" fillId="0" borderId="10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168" fontId="4" fillId="0" borderId="10" xfId="0" applyNumberFormat="1" applyFont="1" applyFill="1" applyBorder="1" applyAlignment="1">
      <alignment horizontal="center" vertical="center" wrapText="1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4" xfId="46"/>
    <cellStyle name="Comma 5" xfId="47"/>
    <cellStyle name="Comma 6" xfId="48"/>
    <cellStyle name="Comma_JUL - JUN 2008-09 MON DISB FINAL" xfId="49"/>
    <cellStyle name="Currency" xfId="50"/>
    <cellStyle name="Currency [0]" xfId="51"/>
    <cellStyle name="Explanatory Text" xfId="52"/>
    <cellStyle name="Followed Hyperlink" xfId="53"/>
    <cellStyle name="Good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rmal 2" xfId="63"/>
    <cellStyle name="Normal 3" xfId="64"/>
    <cellStyle name="Normal 4" xfId="65"/>
    <cellStyle name="Normal 4 2" xfId="66"/>
    <cellStyle name="Normal 4_Monthly Disbursement report July-Feb 2015-16 18.03.16" xfId="67"/>
    <cellStyle name="Normal_SR Jul-Sep 2011-12 on 21-11-11 Draft  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"/>
  <sheetViews>
    <sheetView zoomScalePageLayoutView="0" workbookViewId="0" topLeftCell="A1">
      <selection activeCell="A1" sqref="A1:O19"/>
    </sheetView>
  </sheetViews>
  <sheetFormatPr defaultColWidth="9.00390625" defaultRowHeight="12.75"/>
  <cols>
    <col min="1" max="1" width="16.25390625" style="0" bestFit="1" customWidth="1"/>
    <col min="2" max="2" width="14.25390625" style="0" bestFit="1" customWidth="1"/>
    <col min="3" max="3" width="19.25390625" style="0" bestFit="1" customWidth="1"/>
    <col min="4" max="4" width="7.50390625" style="0" bestFit="1" customWidth="1"/>
    <col min="5" max="5" width="12.375" style="0" bestFit="1" customWidth="1"/>
    <col min="6" max="6" width="14.50390625" style="0" customWidth="1"/>
    <col min="7" max="7" width="12.375" style="0" bestFit="1" customWidth="1"/>
    <col min="8" max="8" width="8.625" style="0" bestFit="1" customWidth="1"/>
    <col min="9" max="9" width="13.375" style="0" bestFit="1" customWidth="1"/>
    <col min="10" max="10" width="12.375" style="0" bestFit="1" customWidth="1"/>
    <col min="11" max="11" width="13.375" style="0" bestFit="1" customWidth="1"/>
    <col min="12" max="12" width="8.625" style="0" bestFit="1" customWidth="1"/>
    <col min="13" max="13" width="13.375" style="0" bestFit="1" customWidth="1"/>
    <col min="14" max="14" width="12.375" style="0" bestFit="1" customWidth="1"/>
    <col min="15" max="15" width="12.50390625" style="0" customWidth="1"/>
  </cols>
  <sheetData>
    <row r="1" spans="1:15" ht="17.25">
      <c r="A1" s="173" t="s">
        <v>906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</row>
    <row r="2" spans="1:15" ht="18" thickBot="1">
      <c r="A2" s="174" t="s">
        <v>907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</row>
    <row r="3" spans="1:15" ht="15">
      <c r="A3" s="166" t="s">
        <v>362</v>
      </c>
      <c r="B3" s="168" t="s">
        <v>908</v>
      </c>
      <c r="C3" s="170" t="s">
        <v>98</v>
      </c>
      <c r="D3" s="181" t="s">
        <v>348</v>
      </c>
      <c r="E3" s="181"/>
      <c r="F3" s="181"/>
      <c r="G3" s="181"/>
      <c r="H3" s="181" t="s">
        <v>351</v>
      </c>
      <c r="I3" s="181"/>
      <c r="J3" s="181"/>
      <c r="K3" s="181"/>
      <c r="L3" s="181" t="s">
        <v>909</v>
      </c>
      <c r="M3" s="181"/>
      <c r="N3" s="181"/>
      <c r="O3" s="182"/>
    </row>
    <row r="4" spans="1:15" ht="66" customHeight="1" thickBot="1">
      <c r="A4" s="167"/>
      <c r="B4" s="169"/>
      <c r="C4" s="171"/>
      <c r="D4" s="124" t="s">
        <v>910</v>
      </c>
      <c r="E4" s="125" t="s">
        <v>911</v>
      </c>
      <c r="F4" s="125" t="s">
        <v>915</v>
      </c>
      <c r="G4" s="125" t="s">
        <v>916</v>
      </c>
      <c r="H4" s="124" t="s">
        <v>910</v>
      </c>
      <c r="I4" s="125" t="s">
        <v>911</v>
      </c>
      <c r="J4" s="125" t="s">
        <v>915</v>
      </c>
      <c r="K4" s="125" t="s">
        <v>916</v>
      </c>
      <c r="L4" s="124" t="s">
        <v>910</v>
      </c>
      <c r="M4" s="125" t="s">
        <v>911</v>
      </c>
      <c r="N4" s="125" t="s">
        <v>915</v>
      </c>
      <c r="O4" s="126" t="s">
        <v>916</v>
      </c>
    </row>
    <row r="5" spans="1:15" s="127" customFormat="1" ht="24.75" customHeight="1">
      <c r="A5" s="177" t="s">
        <v>216</v>
      </c>
      <c r="B5" s="175" t="s">
        <v>99</v>
      </c>
      <c r="C5" s="139" t="s">
        <v>111</v>
      </c>
      <c r="D5" s="130">
        <v>3.8137535545023695</v>
      </c>
      <c r="E5" s="140">
        <v>671359.47</v>
      </c>
      <c r="F5" s="140">
        <v>85047.58</v>
      </c>
      <c r="G5" s="140">
        <v>756407.05</v>
      </c>
      <c r="H5" s="141">
        <v>24.62227488151659</v>
      </c>
      <c r="I5" s="140">
        <v>68926358.52999999</v>
      </c>
      <c r="J5" s="140">
        <v>32454.62</v>
      </c>
      <c r="K5" s="140">
        <v>68958813.14999999</v>
      </c>
      <c r="L5" s="141">
        <v>28.436028436018958</v>
      </c>
      <c r="M5" s="140">
        <v>69597717.99999999</v>
      </c>
      <c r="N5" s="140">
        <v>117502.2</v>
      </c>
      <c r="O5" s="131">
        <v>69715220.19999999</v>
      </c>
    </row>
    <row r="6" spans="1:15" s="127" customFormat="1" ht="24.75" customHeight="1">
      <c r="A6" s="177"/>
      <c r="B6" s="175"/>
      <c r="C6" s="123" t="s">
        <v>75</v>
      </c>
      <c r="D6" s="128"/>
      <c r="E6" s="129"/>
      <c r="F6" s="129"/>
      <c r="G6" s="129"/>
      <c r="H6" s="122">
        <v>24.20701421800948</v>
      </c>
      <c r="I6" s="129">
        <v>1087052.9900000002</v>
      </c>
      <c r="J6" s="129">
        <v>0</v>
      </c>
      <c r="K6" s="129">
        <v>1087052.9900000002</v>
      </c>
      <c r="L6" s="122">
        <v>24.20701421800948</v>
      </c>
      <c r="M6" s="129">
        <v>1087052.9900000002</v>
      </c>
      <c r="N6" s="129">
        <v>0</v>
      </c>
      <c r="O6" s="132">
        <v>1087052.9900000002</v>
      </c>
    </row>
    <row r="7" spans="1:15" s="127" customFormat="1" ht="24.75" customHeight="1">
      <c r="A7" s="177"/>
      <c r="B7" s="175"/>
      <c r="C7" s="123" t="s">
        <v>52</v>
      </c>
      <c r="D7" s="128">
        <v>110.90354502369668</v>
      </c>
      <c r="E7" s="129">
        <v>40523280.06999999</v>
      </c>
      <c r="F7" s="129">
        <v>11258439.6</v>
      </c>
      <c r="G7" s="129">
        <v>51781719.669999994</v>
      </c>
      <c r="H7" s="122"/>
      <c r="I7" s="129"/>
      <c r="J7" s="129"/>
      <c r="K7" s="129"/>
      <c r="L7" s="122">
        <v>110.90354502369668</v>
      </c>
      <c r="M7" s="129">
        <v>40523280.06999999</v>
      </c>
      <c r="N7" s="129">
        <v>11258439.6</v>
      </c>
      <c r="O7" s="132">
        <v>51781719.669999994</v>
      </c>
    </row>
    <row r="8" spans="1:15" s="127" customFormat="1" ht="24.75" customHeight="1">
      <c r="A8" s="177"/>
      <c r="B8" s="175"/>
      <c r="C8" s="123" t="s">
        <v>108</v>
      </c>
      <c r="D8" s="128">
        <v>96.6116018957346</v>
      </c>
      <c r="E8" s="129">
        <v>9488731.99</v>
      </c>
      <c r="F8" s="129">
        <v>472714.32</v>
      </c>
      <c r="G8" s="129">
        <v>9961446.31</v>
      </c>
      <c r="H8" s="122">
        <v>1984.6216113744076</v>
      </c>
      <c r="I8" s="129">
        <v>1748284337.8799996</v>
      </c>
      <c r="J8" s="129">
        <v>380689228.75</v>
      </c>
      <c r="K8" s="129">
        <v>2128973566.6299996</v>
      </c>
      <c r="L8" s="122">
        <v>2081.233213270142</v>
      </c>
      <c r="M8" s="129">
        <v>1757773069.8699996</v>
      </c>
      <c r="N8" s="129">
        <v>381161943.07</v>
      </c>
      <c r="O8" s="132">
        <v>2138935012.9399996</v>
      </c>
    </row>
    <row r="9" spans="1:15" s="127" customFormat="1" ht="24.75" customHeight="1">
      <c r="A9" s="177"/>
      <c r="B9" s="176"/>
      <c r="C9" s="123" t="s">
        <v>50</v>
      </c>
      <c r="D9" s="128"/>
      <c r="E9" s="129"/>
      <c r="F9" s="129"/>
      <c r="G9" s="129"/>
      <c r="H9" s="122">
        <v>14.218009478672986</v>
      </c>
      <c r="I9" s="129">
        <v>5425119.99</v>
      </c>
      <c r="J9" s="129">
        <v>0</v>
      </c>
      <c r="K9" s="129">
        <v>5425119.99</v>
      </c>
      <c r="L9" s="122">
        <v>14.218009478672986</v>
      </c>
      <c r="M9" s="129">
        <v>5425119.99</v>
      </c>
      <c r="N9" s="129">
        <v>0</v>
      </c>
      <c r="O9" s="132">
        <v>5425119.99</v>
      </c>
    </row>
    <row r="10" spans="1:15" s="127" customFormat="1" ht="24.75" customHeight="1">
      <c r="A10" s="177"/>
      <c r="B10" s="179" t="s">
        <v>912</v>
      </c>
      <c r="C10" s="180"/>
      <c r="D10" s="128">
        <v>211.32890047393363</v>
      </c>
      <c r="E10" s="129">
        <v>50683371.529999994</v>
      </c>
      <c r="F10" s="129">
        <v>11816201.5</v>
      </c>
      <c r="G10" s="129">
        <v>62499573.029999994</v>
      </c>
      <c r="H10" s="122">
        <v>2047.6689099526066</v>
      </c>
      <c r="I10" s="129">
        <v>1823722869.3899996</v>
      </c>
      <c r="J10" s="129">
        <v>380721683.37</v>
      </c>
      <c r="K10" s="129">
        <v>2204444552.7599993</v>
      </c>
      <c r="L10" s="122">
        <v>2258.9978104265406</v>
      </c>
      <c r="M10" s="129">
        <v>1874406240.9199996</v>
      </c>
      <c r="N10" s="129">
        <v>392537884.87</v>
      </c>
      <c r="O10" s="132">
        <v>2266944125.7899995</v>
      </c>
    </row>
    <row r="11" spans="1:15" s="127" customFormat="1" ht="24.75" customHeight="1">
      <c r="A11" s="177"/>
      <c r="B11" s="178" t="s">
        <v>51</v>
      </c>
      <c r="C11" s="123" t="s">
        <v>164</v>
      </c>
      <c r="D11" s="128">
        <v>229.956654028436</v>
      </c>
      <c r="E11" s="129">
        <v>120954650.03999999</v>
      </c>
      <c r="F11" s="129">
        <v>6671499.99</v>
      </c>
      <c r="G11" s="129">
        <v>127626150.03</v>
      </c>
      <c r="H11" s="122">
        <v>3273.217421800948</v>
      </c>
      <c r="I11" s="129">
        <v>916751435.5</v>
      </c>
      <c r="J11" s="129">
        <v>3800000</v>
      </c>
      <c r="K11" s="129">
        <v>920551435.5</v>
      </c>
      <c r="L11" s="122">
        <v>3503.174075829384</v>
      </c>
      <c r="M11" s="129">
        <v>1037706085.54</v>
      </c>
      <c r="N11" s="129">
        <v>10471499.99</v>
      </c>
      <c r="O11" s="132">
        <v>1048177585.53</v>
      </c>
    </row>
    <row r="12" spans="1:15" s="127" customFormat="1" ht="24.75" customHeight="1">
      <c r="A12" s="177"/>
      <c r="B12" s="175"/>
      <c r="C12" s="123" t="s">
        <v>644</v>
      </c>
      <c r="D12" s="128"/>
      <c r="E12" s="129">
        <v>486186.97</v>
      </c>
      <c r="F12" s="129">
        <v>0</v>
      </c>
      <c r="G12" s="129">
        <v>486186.97</v>
      </c>
      <c r="H12" s="122"/>
      <c r="I12" s="129"/>
      <c r="J12" s="129"/>
      <c r="K12" s="129"/>
      <c r="L12" s="122"/>
      <c r="M12" s="129">
        <v>486186.97</v>
      </c>
      <c r="N12" s="129">
        <v>0</v>
      </c>
      <c r="O12" s="132">
        <v>486186.97</v>
      </c>
    </row>
    <row r="13" spans="1:15" s="127" customFormat="1" ht="24.75" customHeight="1">
      <c r="A13" s="177"/>
      <c r="B13" s="175"/>
      <c r="C13" s="123" t="s">
        <v>49</v>
      </c>
      <c r="D13" s="128"/>
      <c r="E13" s="129"/>
      <c r="F13" s="129"/>
      <c r="G13" s="129"/>
      <c r="H13" s="122">
        <v>1750</v>
      </c>
      <c r="I13" s="129">
        <v>1000000000</v>
      </c>
      <c r="J13" s="129">
        <v>0</v>
      </c>
      <c r="K13" s="129">
        <v>1000000000</v>
      </c>
      <c r="L13" s="122">
        <v>1750</v>
      </c>
      <c r="M13" s="129">
        <v>1000000000</v>
      </c>
      <c r="N13" s="129">
        <v>0</v>
      </c>
      <c r="O13" s="132">
        <v>1000000000</v>
      </c>
    </row>
    <row r="14" spans="1:15" s="127" customFormat="1" ht="24.75" customHeight="1">
      <c r="A14" s="177"/>
      <c r="B14" s="175"/>
      <c r="C14" s="123" t="s">
        <v>87</v>
      </c>
      <c r="D14" s="128"/>
      <c r="E14" s="129"/>
      <c r="F14" s="129"/>
      <c r="G14" s="129"/>
      <c r="H14" s="122">
        <v>452</v>
      </c>
      <c r="I14" s="129">
        <v>212403475.74</v>
      </c>
      <c r="J14" s="129">
        <v>0</v>
      </c>
      <c r="K14" s="129">
        <v>212403475.74</v>
      </c>
      <c r="L14" s="122">
        <v>452</v>
      </c>
      <c r="M14" s="129">
        <v>212403475.74</v>
      </c>
      <c r="N14" s="129">
        <v>0</v>
      </c>
      <c r="O14" s="132">
        <v>212403475.74</v>
      </c>
    </row>
    <row r="15" spans="1:15" s="127" customFormat="1" ht="24.75" customHeight="1">
      <c r="A15" s="177"/>
      <c r="B15" s="176"/>
      <c r="C15" s="123" t="s">
        <v>573</v>
      </c>
      <c r="D15" s="128">
        <v>5.028909952606635</v>
      </c>
      <c r="E15" s="129"/>
      <c r="F15" s="129"/>
      <c r="G15" s="129"/>
      <c r="H15" s="122">
        <v>29.57345971563981</v>
      </c>
      <c r="I15" s="129">
        <v>0</v>
      </c>
      <c r="J15" s="129">
        <v>37909876.29</v>
      </c>
      <c r="K15" s="129">
        <v>37909876.29</v>
      </c>
      <c r="L15" s="122">
        <v>34.602369668246446</v>
      </c>
      <c r="M15" s="129">
        <v>0</v>
      </c>
      <c r="N15" s="129">
        <v>37909876.29</v>
      </c>
      <c r="O15" s="132">
        <v>37909876.29</v>
      </c>
    </row>
    <row r="16" spans="1:15" s="127" customFormat="1" ht="24.75" customHeight="1">
      <c r="A16" s="177"/>
      <c r="B16" s="183" t="s">
        <v>913</v>
      </c>
      <c r="C16" s="184"/>
      <c r="D16" s="137">
        <v>234.98556398104262</v>
      </c>
      <c r="E16" s="138">
        <v>121440837.00999999</v>
      </c>
      <c r="F16" s="138">
        <v>6671499.99</v>
      </c>
      <c r="G16" s="138">
        <v>128112337</v>
      </c>
      <c r="H16" s="142">
        <v>5504.790881516587</v>
      </c>
      <c r="I16" s="138">
        <v>2129154911.24</v>
      </c>
      <c r="J16" s="138">
        <v>41709876.29</v>
      </c>
      <c r="K16" s="138">
        <v>2170864787.53</v>
      </c>
      <c r="L16" s="142">
        <v>5739.77644549763</v>
      </c>
      <c r="M16" s="138">
        <v>2250595748.25</v>
      </c>
      <c r="N16" s="138">
        <v>48381376.28</v>
      </c>
      <c r="O16" s="150">
        <v>2298977124.5299997</v>
      </c>
    </row>
    <row r="17" spans="1:15" s="127" customFormat="1" ht="24.75" customHeight="1" thickBot="1">
      <c r="A17" s="164" t="s">
        <v>581</v>
      </c>
      <c r="B17" s="165"/>
      <c r="C17" s="165"/>
      <c r="D17" s="133">
        <v>446.31446445497625</v>
      </c>
      <c r="E17" s="148">
        <v>172124208.54</v>
      </c>
      <c r="F17" s="148">
        <v>18487701.490000002</v>
      </c>
      <c r="G17" s="148">
        <v>190611910.03</v>
      </c>
      <c r="H17" s="151">
        <v>7552.459791469194</v>
      </c>
      <c r="I17" s="148">
        <v>3952877780.629999</v>
      </c>
      <c r="J17" s="148">
        <v>422431559.66</v>
      </c>
      <c r="K17" s="148">
        <v>4375309340.289999</v>
      </c>
      <c r="L17" s="151">
        <v>7998.7742559241715</v>
      </c>
      <c r="M17" s="148">
        <v>4125001989.169999</v>
      </c>
      <c r="N17" s="148">
        <v>440919261.15000004</v>
      </c>
      <c r="O17" s="134">
        <v>4565921250.319999</v>
      </c>
    </row>
    <row r="19" spans="1:6" ht="12.75">
      <c r="A19" s="172" t="s">
        <v>917</v>
      </c>
      <c r="B19" s="172"/>
      <c r="C19" s="172"/>
      <c r="D19" s="172"/>
      <c r="E19" s="172"/>
      <c r="F19" s="172"/>
    </row>
  </sheetData>
  <sheetProtection/>
  <mergeCells count="15">
    <mergeCell ref="B10:C10"/>
    <mergeCell ref="D3:G3"/>
    <mergeCell ref="H3:K3"/>
    <mergeCell ref="L3:O3"/>
    <mergeCell ref="B16:C16"/>
    <mergeCell ref="A17:C17"/>
    <mergeCell ref="A3:A4"/>
    <mergeCell ref="B3:B4"/>
    <mergeCell ref="C3:C4"/>
    <mergeCell ref="A19:F19"/>
    <mergeCell ref="A1:O1"/>
    <mergeCell ref="A2:O2"/>
    <mergeCell ref="B5:B9"/>
    <mergeCell ref="A5:A16"/>
    <mergeCell ref="B11:B15"/>
  </mergeCells>
  <printOptions horizontalCentered="1"/>
  <pageMargins left="0.2" right="0.2" top="0.5" bottom="0.25" header="0.3" footer="0.3"/>
  <pageSetup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9"/>
  <sheetViews>
    <sheetView zoomScalePageLayoutView="0" workbookViewId="0" topLeftCell="D3">
      <selection activeCell="A1" sqref="A1:O19"/>
    </sheetView>
  </sheetViews>
  <sheetFormatPr defaultColWidth="9.00390625" defaultRowHeight="12.75"/>
  <cols>
    <col min="1" max="1" width="16.75390625" style="0" customWidth="1"/>
    <col min="2" max="2" width="11.875" style="0" customWidth="1"/>
    <col min="3" max="3" width="19.25390625" style="0" bestFit="1" customWidth="1"/>
    <col min="4" max="4" width="12.50390625" style="0" customWidth="1"/>
    <col min="5" max="5" width="12.375" style="0" customWidth="1"/>
    <col min="6" max="6" width="14.00390625" style="0" customWidth="1"/>
    <col min="7" max="7" width="14.625" style="0" customWidth="1"/>
    <col min="8" max="8" width="12.625" style="0" customWidth="1"/>
    <col min="9" max="9" width="14.875" style="0" customWidth="1"/>
    <col min="10" max="10" width="13.625" style="0" customWidth="1"/>
    <col min="11" max="11" width="15.00390625" style="0" customWidth="1"/>
    <col min="12" max="12" width="11.875" style="0" customWidth="1"/>
    <col min="13" max="13" width="14.375" style="0" customWidth="1"/>
    <col min="14" max="14" width="14.25390625" style="0" customWidth="1"/>
    <col min="15" max="15" width="14.625" style="0" bestFit="1" customWidth="1"/>
  </cols>
  <sheetData>
    <row r="1" spans="1:15" ht="17.25">
      <c r="A1" s="173" t="s">
        <v>906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</row>
    <row r="2" spans="1:15" ht="18" thickBot="1">
      <c r="A2" s="174" t="s">
        <v>914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</row>
    <row r="3" spans="1:15" ht="15">
      <c r="A3" s="166" t="s">
        <v>362</v>
      </c>
      <c r="B3" s="168" t="s">
        <v>908</v>
      </c>
      <c r="C3" s="170" t="s">
        <v>98</v>
      </c>
      <c r="D3" s="181" t="s">
        <v>348</v>
      </c>
      <c r="E3" s="181"/>
      <c r="F3" s="181"/>
      <c r="G3" s="181"/>
      <c r="H3" s="181" t="s">
        <v>351</v>
      </c>
      <c r="I3" s="181"/>
      <c r="J3" s="181"/>
      <c r="K3" s="181"/>
      <c r="L3" s="181" t="s">
        <v>909</v>
      </c>
      <c r="M3" s="181"/>
      <c r="N3" s="181"/>
      <c r="O3" s="182"/>
    </row>
    <row r="4" spans="1:15" ht="45.75" thickBot="1">
      <c r="A4" s="167"/>
      <c r="B4" s="169"/>
      <c r="C4" s="171"/>
      <c r="D4" s="124" t="s">
        <v>910</v>
      </c>
      <c r="E4" s="125" t="s">
        <v>911</v>
      </c>
      <c r="F4" s="125" t="s">
        <v>915</v>
      </c>
      <c r="G4" s="125" t="s">
        <v>916</v>
      </c>
      <c r="H4" s="124" t="s">
        <v>910</v>
      </c>
      <c r="I4" s="125" t="s">
        <v>911</v>
      </c>
      <c r="J4" s="125" t="s">
        <v>915</v>
      </c>
      <c r="K4" s="125" t="s">
        <v>916</v>
      </c>
      <c r="L4" s="124" t="s">
        <v>910</v>
      </c>
      <c r="M4" s="125" t="s">
        <v>911</v>
      </c>
      <c r="N4" s="125" t="s">
        <v>915</v>
      </c>
      <c r="O4" s="126" t="s">
        <v>916</v>
      </c>
    </row>
    <row r="5" spans="1:15" ht="30" customHeight="1">
      <c r="A5" s="188" t="s">
        <v>216</v>
      </c>
      <c r="B5" s="176" t="s">
        <v>99</v>
      </c>
      <c r="C5" s="139" t="s">
        <v>111</v>
      </c>
      <c r="D5" s="144">
        <v>402.351</v>
      </c>
      <c r="E5" s="140">
        <v>70254527.14</v>
      </c>
      <c r="F5" s="140">
        <v>8913411.55</v>
      </c>
      <c r="G5" s="140">
        <v>79167938.69</v>
      </c>
      <c r="H5" s="144">
        <v>2597.65</v>
      </c>
      <c r="I5" s="140">
        <v>7222311833.12</v>
      </c>
      <c r="J5" s="140">
        <v>3386344</v>
      </c>
      <c r="K5" s="140">
        <v>7225698177.12</v>
      </c>
      <c r="L5" s="144">
        <v>3000.001</v>
      </c>
      <c r="M5" s="140">
        <v>7292566360.26</v>
      </c>
      <c r="N5" s="140">
        <v>12299755.55</v>
      </c>
      <c r="O5" s="145">
        <v>7304866115.809999</v>
      </c>
    </row>
    <row r="6" spans="1:15" ht="30" customHeight="1">
      <c r="A6" s="189"/>
      <c r="B6" s="190"/>
      <c r="C6" s="123" t="s">
        <v>75</v>
      </c>
      <c r="D6" s="143"/>
      <c r="E6" s="129"/>
      <c r="F6" s="129"/>
      <c r="G6" s="129"/>
      <c r="H6" s="143">
        <v>2553.84</v>
      </c>
      <c r="I6" s="129">
        <v>113479966.05999999</v>
      </c>
      <c r="J6" s="129">
        <v>0</v>
      </c>
      <c r="K6" s="129">
        <v>113479966.05999999</v>
      </c>
      <c r="L6" s="143">
        <v>2553.84</v>
      </c>
      <c r="M6" s="129">
        <v>113479966.05999999</v>
      </c>
      <c r="N6" s="129">
        <v>0</v>
      </c>
      <c r="O6" s="146">
        <v>113479966.05999999</v>
      </c>
    </row>
    <row r="7" spans="1:15" ht="30" customHeight="1">
      <c r="A7" s="189"/>
      <c r="B7" s="190"/>
      <c r="C7" s="123" t="s">
        <v>52</v>
      </c>
      <c r="D7" s="143">
        <v>11700.324</v>
      </c>
      <c r="E7" s="129">
        <v>4241039310</v>
      </c>
      <c r="F7" s="129">
        <v>1179352068</v>
      </c>
      <c r="G7" s="129">
        <v>5420391378</v>
      </c>
      <c r="H7" s="143"/>
      <c r="I7" s="129"/>
      <c r="J7" s="129"/>
      <c r="K7" s="129"/>
      <c r="L7" s="143">
        <v>11700.324</v>
      </c>
      <c r="M7" s="129">
        <v>4241039310</v>
      </c>
      <c r="N7" s="129">
        <v>1179352068</v>
      </c>
      <c r="O7" s="146">
        <v>5420391378</v>
      </c>
    </row>
    <row r="8" spans="1:15" ht="30" customHeight="1">
      <c r="A8" s="189"/>
      <c r="B8" s="190"/>
      <c r="C8" s="123" t="s">
        <v>108</v>
      </c>
      <c r="D8" s="143">
        <v>10192.523999999998</v>
      </c>
      <c r="E8" s="129">
        <v>991985041.22</v>
      </c>
      <c r="F8" s="129">
        <v>49547008.02000002</v>
      </c>
      <c r="G8" s="129">
        <v>1041532049.2399999</v>
      </c>
      <c r="H8" s="143">
        <v>209377.58000000007</v>
      </c>
      <c r="I8" s="129">
        <v>183079446549.98</v>
      </c>
      <c r="J8" s="129">
        <v>39884372953.009995</v>
      </c>
      <c r="K8" s="129">
        <v>222963819502.99002</v>
      </c>
      <c r="L8" s="143">
        <v>219570.10400000008</v>
      </c>
      <c r="M8" s="129">
        <v>184071431591.2</v>
      </c>
      <c r="N8" s="129">
        <v>39933919961.02999</v>
      </c>
      <c r="O8" s="146">
        <v>224005351552.23</v>
      </c>
    </row>
    <row r="9" spans="1:15" ht="30" customHeight="1">
      <c r="A9" s="189"/>
      <c r="B9" s="190"/>
      <c r="C9" s="123" t="s">
        <v>50</v>
      </c>
      <c r="D9" s="143"/>
      <c r="E9" s="129"/>
      <c r="F9" s="129"/>
      <c r="G9" s="129"/>
      <c r="H9" s="143">
        <v>1500</v>
      </c>
      <c r="I9" s="129">
        <v>567334135.36</v>
      </c>
      <c r="J9" s="129">
        <v>0</v>
      </c>
      <c r="K9" s="129">
        <v>567334135.36</v>
      </c>
      <c r="L9" s="143">
        <v>1500</v>
      </c>
      <c r="M9" s="129">
        <v>567334135.36</v>
      </c>
      <c r="N9" s="129">
        <v>0</v>
      </c>
      <c r="O9" s="146">
        <v>567334135.36</v>
      </c>
    </row>
    <row r="10" spans="1:15" ht="30" customHeight="1">
      <c r="A10" s="189"/>
      <c r="B10" s="179" t="s">
        <v>912</v>
      </c>
      <c r="C10" s="180"/>
      <c r="D10" s="143">
        <v>22295.199</v>
      </c>
      <c r="E10" s="129">
        <v>5303278878.360001</v>
      </c>
      <c r="F10" s="129">
        <v>1237812487.57</v>
      </c>
      <c r="G10" s="129">
        <v>6541091365.929999</v>
      </c>
      <c r="H10" s="143">
        <v>216029.07000000007</v>
      </c>
      <c r="I10" s="129">
        <v>190982572484.52</v>
      </c>
      <c r="J10" s="129">
        <v>39887759297.009995</v>
      </c>
      <c r="K10" s="129">
        <v>230870331781.53</v>
      </c>
      <c r="L10" s="143">
        <v>238324.2690000001</v>
      </c>
      <c r="M10" s="129">
        <v>196285851362.88</v>
      </c>
      <c r="N10" s="129">
        <v>41125571784.579994</v>
      </c>
      <c r="O10" s="146">
        <v>237411423147.46</v>
      </c>
    </row>
    <row r="11" spans="1:15" ht="30" customHeight="1">
      <c r="A11" s="189"/>
      <c r="B11" s="190" t="s">
        <v>51</v>
      </c>
      <c r="C11" s="123" t="s">
        <v>164</v>
      </c>
      <c r="D11" s="143">
        <v>24260.427</v>
      </c>
      <c r="E11" s="129">
        <v>12685532156</v>
      </c>
      <c r="F11" s="129">
        <v>708119500</v>
      </c>
      <c r="G11" s="129">
        <v>13393651656</v>
      </c>
      <c r="H11" s="143">
        <v>345324.438</v>
      </c>
      <c r="I11" s="129">
        <v>96004356210.33</v>
      </c>
      <c r="J11" s="129">
        <v>398089520</v>
      </c>
      <c r="K11" s="129">
        <v>96402445730.33</v>
      </c>
      <c r="L11" s="143">
        <v>369584.86500000005</v>
      </c>
      <c r="M11" s="129">
        <v>108689888366.33</v>
      </c>
      <c r="N11" s="129">
        <v>1106209020</v>
      </c>
      <c r="O11" s="146">
        <v>109796097386.33</v>
      </c>
    </row>
    <row r="12" spans="1:15" ht="30" customHeight="1">
      <c r="A12" s="189"/>
      <c r="B12" s="190"/>
      <c r="C12" s="123" t="s">
        <v>644</v>
      </c>
      <c r="D12" s="143"/>
      <c r="E12" s="129">
        <v>50927065</v>
      </c>
      <c r="F12" s="129">
        <v>0</v>
      </c>
      <c r="G12" s="129">
        <v>50927065</v>
      </c>
      <c r="H12" s="143"/>
      <c r="I12" s="129"/>
      <c r="J12" s="129"/>
      <c r="K12" s="129"/>
      <c r="L12" s="143"/>
      <c r="M12" s="129">
        <v>50927065</v>
      </c>
      <c r="N12" s="129">
        <v>0</v>
      </c>
      <c r="O12" s="146">
        <v>50927065</v>
      </c>
    </row>
    <row r="13" spans="1:15" ht="30" customHeight="1">
      <c r="A13" s="189"/>
      <c r="B13" s="190"/>
      <c r="C13" s="123" t="s">
        <v>49</v>
      </c>
      <c r="D13" s="143"/>
      <c r="E13" s="129"/>
      <c r="F13" s="129"/>
      <c r="G13" s="129"/>
      <c r="H13" s="143">
        <v>184625</v>
      </c>
      <c r="I13" s="129">
        <v>104516600000</v>
      </c>
      <c r="J13" s="129">
        <v>0</v>
      </c>
      <c r="K13" s="129">
        <v>104516600000</v>
      </c>
      <c r="L13" s="143">
        <v>184625</v>
      </c>
      <c r="M13" s="129">
        <v>104516600000</v>
      </c>
      <c r="N13" s="129">
        <v>0</v>
      </c>
      <c r="O13" s="146">
        <v>104516600000</v>
      </c>
    </row>
    <row r="14" spans="1:15" ht="30" customHeight="1">
      <c r="A14" s="189"/>
      <c r="B14" s="190"/>
      <c r="C14" s="123" t="s">
        <v>87</v>
      </c>
      <c r="D14" s="143"/>
      <c r="E14" s="129"/>
      <c r="F14" s="129"/>
      <c r="G14" s="129"/>
      <c r="H14" s="143">
        <v>47686</v>
      </c>
      <c r="I14" s="129">
        <v>22268427081.21</v>
      </c>
      <c r="J14" s="129">
        <v>0</v>
      </c>
      <c r="K14" s="129">
        <v>22268427081.21</v>
      </c>
      <c r="L14" s="143">
        <v>47686</v>
      </c>
      <c r="M14" s="129">
        <v>22268427081.21</v>
      </c>
      <c r="N14" s="129">
        <v>0</v>
      </c>
      <c r="O14" s="146">
        <v>22268427081.21</v>
      </c>
    </row>
    <row r="15" spans="1:15" ht="30" customHeight="1">
      <c r="A15" s="189"/>
      <c r="B15" s="190"/>
      <c r="C15" s="123" t="s">
        <v>573</v>
      </c>
      <c r="D15" s="143">
        <v>530.55</v>
      </c>
      <c r="E15" s="129"/>
      <c r="F15" s="129"/>
      <c r="G15" s="129"/>
      <c r="H15" s="143">
        <v>3120</v>
      </c>
      <c r="I15" s="129">
        <v>0</v>
      </c>
      <c r="J15" s="129">
        <v>3970948115</v>
      </c>
      <c r="K15" s="129">
        <v>3970948115</v>
      </c>
      <c r="L15" s="143">
        <v>3650.55</v>
      </c>
      <c r="M15" s="129">
        <v>0</v>
      </c>
      <c r="N15" s="129">
        <v>3970948115</v>
      </c>
      <c r="O15" s="146">
        <v>3970948115</v>
      </c>
    </row>
    <row r="16" spans="1:15" ht="30" customHeight="1">
      <c r="A16" s="189"/>
      <c r="B16" s="179" t="s">
        <v>913</v>
      </c>
      <c r="C16" s="180"/>
      <c r="D16" s="143">
        <v>24790.977</v>
      </c>
      <c r="E16" s="129">
        <v>12736459221</v>
      </c>
      <c r="F16" s="129">
        <v>708119500</v>
      </c>
      <c r="G16" s="129">
        <v>13444578721</v>
      </c>
      <c r="H16" s="143">
        <v>580755.4380000001</v>
      </c>
      <c r="I16" s="129">
        <v>222789383291.54</v>
      </c>
      <c r="J16" s="129">
        <v>4369037635</v>
      </c>
      <c r="K16" s="129">
        <v>227158420926.54</v>
      </c>
      <c r="L16" s="143">
        <v>605546.415</v>
      </c>
      <c r="M16" s="129">
        <v>235525842512.54</v>
      </c>
      <c r="N16" s="129">
        <v>5077157135</v>
      </c>
      <c r="O16" s="146">
        <v>240602999647.54</v>
      </c>
    </row>
    <row r="17" spans="1:15" ht="30" customHeight="1" thickBot="1">
      <c r="A17" s="185" t="s">
        <v>581</v>
      </c>
      <c r="B17" s="186"/>
      <c r="C17" s="187"/>
      <c r="D17" s="147">
        <v>47086.17600000001</v>
      </c>
      <c r="E17" s="148">
        <v>18039738099.36</v>
      </c>
      <c r="F17" s="148">
        <v>1945931987.57</v>
      </c>
      <c r="G17" s="148">
        <v>19985670086.93</v>
      </c>
      <c r="H17" s="147">
        <v>796784.5080000001</v>
      </c>
      <c r="I17" s="148">
        <v>413771955776.06</v>
      </c>
      <c r="J17" s="148">
        <v>44256796932.009995</v>
      </c>
      <c r="K17" s="148">
        <v>458028752708.07</v>
      </c>
      <c r="L17" s="147">
        <v>843870.6840000001</v>
      </c>
      <c r="M17" s="148">
        <v>431811693875.42004</v>
      </c>
      <c r="N17" s="148">
        <v>46202728919.579994</v>
      </c>
      <c r="O17" s="149">
        <v>478014422795</v>
      </c>
    </row>
    <row r="19" spans="1:6" ht="12.75">
      <c r="A19" s="172" t="s">
        <v>917</v>
      </c>
      <c r="B19" s="172"/>
      <c r="C19" s="172"/>
      <c r="D19" s="172"/>
      <c r="E19" s="172"/>
      <c r="F19" s="172"/>
    </row>
  </sheetData>
  <sheetProtection/>
  <mergeCells count="15">
    <mergeCell ref="B16:C16"/>
    <mergeCell ref="A3:A4"/>
    <mergeCell ref="B3:B4"/>
    <mergeCell ref="C3:C4"/>
    <mergeCell ref="D3:G3"/>
    <mergeCell ref="H3:K3"/>
    <mergeCell ref="L3:O3"/>
    <mergeCell ref="A17:C17"/>
    <mergeCell ref="A19:F19"/>
    <mergeCell ref="A1:O1"/>
    <mergeCell ref="A2:O2"/>
    <mergeCell ref="A5:A16"/>
    <mergeCell ref="B5:B9"/>
    <mergeCell ref="B11:B15"/>
    <mergeCell ref="B10:C10"/>
  </mergeCells>
  <printOptions horizontalCentered="1"/>
  <pageMargins left="0" right="0" top="0.5" bottom="0.25" header="0.3" footer="0.3"/>
  <pageSetup orientation="landscape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5"/>
  <sheetViews>
    <sheetView zoomScalePageLayoutView="0" workbookViewId="0" topLeftCell="A1">
      <selection activeCell="F29" sqref="F29"/>
    </sheetView>
  </sheetViews>
  <sheetFormatPr defaultColWidth="9.00390625" defaultRowHeight="12.75"/>
  <cols>
    <col min="1" max="1" width="18.50390625" style="0" bestFit="1" customWidth="1"/>
    <col min="2" max="2" width="11.625" style="0" bestFit="1" customWidth="1"/>
    <col min="3" max="3" width="13.50390625" style="0" customWidth="1"/>
    <col min="4" max="4" width="13.25390625" style="0" customWidth="1"/>
    <col min="5" max="5" width="12.625" style="0" customWidth="1"/>
    <col min="6" max="6" width="11.625" style="0" bestFit="1" customWidth="1"/>
    <col min="7" max="7" width="13.125" style="0" customWidth="1"/>
    <col min="8" max="8" width="12.75390625" style="0" customWidth="1"/>
    <col min="9" max="9" width="12.375" style="0" customWidth="1"/>
    <col min="10" max="10" width="13.50390625" style="0" customWidth="1"/>
    <col min="11" max="11" width="16.875" style="0" bestFit="1" customWidth="1"/>
    <col min="12" max="12" width="16.25390625" style="0" bestFit="1" customWidth="1"/>
    <col min="13" max="13" width="15.50390625" style="0" bestFit="1" customWidth="1"/>
  </cols>
  <sheetData>
    <row r="1" spans="1:13" ht="17.25">
      <c r="A1" s="173" t="s">
        <v>906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</row>
    <row r="2" spans="1:13" ht="18" thickBot="1">
      <c r="A2" s="191" t="s">
        <v>907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</row>
    <row r="3" spans="1:13" ht="15">
      <c r="A3" s="192" t="s">
        <v>346</v>
      </c>
      <c r="B3" s="181" t="s">
        <v>348</v>
      </c>
      <c r="C3" s="181"/>
      <c r="D3" s="181"/>
      <c r="E3" s="181"/>
      <c r="F3" s="181" t="s">
        <v>351</v>
      </c>
      <c r="G3" s="181"/>
      <c r="H3" s="181"/>
      <c r="I3" s="181"/>
      <c r="J3" s="181" t="s">
        <v>909</v>
      </c>
      <c r="K3" s="181"/>
      <c r="L3" s="181"/>
      <c r="M3" s="182"/>
    </row>
    <row r="4" spans="1:13" ht="45">
      <c r="A4" s="193"/>
      <c r="B4" s="156" t="s">
        <v>910</v>
      </c>
      <c r="C4" s="157" t="s">
        <v>911</v>
      </c>
      <c r="D4" s="157" t="s">
        <v>915</v>
      </c>
      <c r="E4" s="157" t="s">
        <v>916</v>
      </c>
      <c r="F4" s="156" t="s">
        <v>910</v>
      </c>
      <c r="G4" s="157" t="s">
        <v>911</v>
      </c>
      <c r="H4" s="157" t="s">
        <v>915</v>
      </c>
      <c r="I4" s="157" t="s">
        <v>916</v>
      </c>
      <c r="J4" s="156" t="s">
        <v>910</v>
      </c>
      <c r="K4" s="157" t="s">
        <v>911</v>
      </c>
      <c r="L4" s="157" t="s">
        <v>915</v>
      </c>
      <c r="M4" s="158" t="s">
        <v>916</v>
      </c>
    </row>
    <row r="5" spans="1:13" s="127" customFormat="1" ht="19.5" customHeight="1">
      <c r="A5" s="135" t="s">
        <v>349</v>
      </c>
      <c r="B5" s="159"/>
      <c r="C5" s="129">
        <v>63155</v>
      </c>
      <c r="D5" s="129">
        <v>121724</v>
      </c>
      <c r="E5" s="129">
        <v>184879</v>
      </c>
      <c r="F5" s="159">
        <v>1048.2039810426545</v>
      </c>
      <c r="G5" s="129">
        <v>674516733.4199998</v>
      </c>
      <c r="H5" s="129">
        <v>35046297.410000004</v>
      </c>
      <c r="I5" s="129">
        <v>709563030.83</v>
      </c>
      <c r="J5" s="159">
        <v>1048.2039810426545</v>
      </c>
      <c r="K5" s="129">
        <v>674579888.4199998</v>
      </c>
      <c r="L5" s="129">
        <v>35168021.410000004</v>
      </c>
      <c r="M5" s="146">
        <v>709747909.83</v>
      </c>
    </row>
    <row r="6" spans="1:13" s="127" customFormat="1" ht="19.5" customHeight="1">
      <c r="A6" s="135" t="s">
        <v>146</v>
      </c>
      <c r="B6" s="159">
        <v>6.924644549763034</v>
      </c>
      <c r="C6" s="129"/>
      <c r="D6" s="129"/>
      <c r="E6" s="129"/>
      <c r="F6" s="159">
        <v>565.3719715639811</v>
      </c>
      <c r="G6" s="129">
        <v>847961363.01</v>
      </c>
      <c r="H6" s="129">
        <v>9479988.03</v>
      </c>
      <c r="I6" s="129">
        <v>857441351.04</v>
      </c>
      <c r="J6" s="159">
        <v>572.2966161137441</v>
      </c>
      <c r="K6" s="129">
        <v>847961363.01</v>
      </c>
      <c r="L6" s="129">
        <v>9479988.03</v>
      </c>
      <c r="M6" s="146">
        <v>857441351.04</v>
      </c>
    </row>
    <row r="7" spans="1:13" s="127" customFormat="1" ht="19.5" customHeight="1">
      <c r="A7" s="135" t="s">
        <v>127</v>
      </c>
      <c r="B7" s="159">
        <v>49.96383886255924</v>
      </c>
      <c r="C7" s="129"/>
      <c r="D7" s="129"/>
      <c r="E7" s="129"/>
      <c r="F7" s="159">
        <v>1.1528341232227488</v>
      </c>
      <c r="G7" s="129"/>
      <c r="H7" s="129"/>
      <c r="I7" s="129"/>
      <c r="J7" s="159">
        <v>51.11667298578199</v>
      </c>
      <c r="K7" s="129"/>
      <c r="L7" s="129"/>
      <c r="M7" s="146"/>
    </row>
    <row r="8" spans="1:13" s="127" customFormat="1" ht="19.5" customHeight="1">
      <c r="A8" s="135" t="s">
        <v>149</v>
      </c>
      <c r="B8" s="159">
        <v>0.44549763033175355</v>
      </c>
      <c r="C8" s="129"/>
      <c r="D8" s="129"/>
      <c r="E8" s="129"/>
      <c r="F8" s="159">
        <v>4.755450236966825</v>
      </c>
      <c r="G8" s="129"/>
      <c r="H8" s="129"/>
      <c r="I8" s="129"/>
      <c r="J8" s="159">
        <v>5.200947867298578</v>
      </c>
      <c r="K8" s="129"/>
      <c r="L8" s="129"/>
      <c r="M8" s="146"/>
    </row>
    <row r="9" spans="1:13" s="127" customFormat="1" ht="19.5" customHeight="1">
      <c r="A9" s="135" t="s">
        <v>285</v>
      </c>
      <c r="B9" s="159">
        <v>23.696682464454977</v>
      </c>
      <c r="C9" s="129"/>
      <c r="D9" s="129"/>
      <c r="E9" s="129"/>
      <c r="F9" s="159"/>
      <c r="G9" s="129"/>
      <c r="H9" s="129"/>
      <c r="I9" s="129"/>
      <c r="J9" s="159">
        <v>23.696682464454977</v>
      </c>
      <c r="K9" s="129"/>
      <c r="L9" s="129"/>
      <c r="M9" s="146"/>
    </row>
    <row r="10" spans="1:13" s="127" customFormat="1" ht="19.5" customHeight="1">
      <c r="A10" s="135" t="s">
        <v>150</v>
      </c>
      <c r="B10" s="159">
        <v>15.679848341232226</v>
      </c>
      <c r="C10" s="129">
        <v>4135211.760000001</v>
      </c>
      <c r="D10" s="129">
        <v>1093763.78</v>
      </c>
      <c r="E10" s="129">
        <v>5228975.54</v>
      </c>
      <c r="F10" s="159">
        <v>22.237497630331752</v>
      </c>
      <c r="G10" s="129">
        <v>1723838.99</v>
      </c>
      <c r="H10" s="129">
        <v>0</v>
      </c>
      <c r="I10" s="129">
        <v>1723838.99</v>
      </c>
      <c r="J10" s="159">
        <v>37.917345971563975</v>
      </c>
      <c r="K10" s="129">
        <v>5859050.750000001</v>
      </c>
      <c r="L10" s="129">
        <v>1093763.78</v>
      </c>
      <c r="M10" s="146">
        <v>6952814.53</v>
      </c>
    </row>
    <row r="11" spans="1:13" s="127" customFormat="1" ht="19.5" customHeight="1">
      <c r="A11" s="135" t="s">
        <v>352</v>
      </c>
      <c r="B11" s="159"/>
      <c r="C11" s="129">
        <v>-278755.65</v>
      </c>
      <c r="D11" s="129">
        <v>119500</v>
      </c>
      <c r="E11" s="129">
        <v>-159255.65000000002</v>
      </c>
      <c r="F11" s="159">
        <v>62.48009478672985</v>
      </c>
      <c r="G11" s="129">
        <v>127488142.59</v>
      </c>
      <c r="H11" s="129">
        <v>16874670.56</v>
      </c>
      <c r="I11" s="129">
        <v>144362813.15</v>
      </c>
      <c r="J11" s="159">
        <v>62.48009478672985</v>
      </c>
      <c r="K11" s="129">
        <v>127209386.94</v>
      </c>
      <c r="L11" s="129">
        <v>16994170.56</v>
      </c>
      <c r="M11" s="146">
        <v>144203557.5</v>
      </c>
    </row>
    <row r="12" spans="1:13" s="127" customFormat="1" ht="19.5" customHeight="1">
      <c r="A12" s="135" t="s">
        <v>354</v>
      </c>
      <c r="B12" s="159">
        <v>13.225308056872038</v>
      </c>
      <c r="C12" s="129"/>
      <c r="D12" s="129"/>
      <c r="E12" s="129"/>
      <c r="F12" s="159">
        <v>1455.3808815165876</v>
      </c>
      <c r="G12" s="129">
        <v>72271777.52</v>
      </c>
      <c r="H12" s="129">
        <v>59528415.339999996</v>
      </c>
      <c r="I12" s="129">
        <v>131800192.86</v>
      </c>
      <c r="J12" s="159">
        <v>1468.6061895734597</v>
      </c>
      <c r="K12" s="129">
        <v>72271777.52</v>
      </c>
      <c r="L12" s="129">
        <v>59528415.339999996</v>
      </c>
      <c r="M12" s="146">
        <v>131800192.86</v>
      </c>
    </row>
    <row r="13" spans="1:13" s="127" customFormat="1" ht="19.5" customHeight="1">
      <c r="A13" s="135" t="s">
        <v>353</v>
      </c>
      <c r="B13" s="159">
        <v>0.273696682464455</v>
      </c>
      <c r="C13" s="129"/>
      <c r="D13" s="129"/>
      <c r="E13" s="129"/>
      <c r="F13" s="159">
        <v>18.54618009478673</v>
      </c>
      <c r="G13" s="129">
        <v>30153950.549999997</v>
      </c>
      <c r="H13" s="129">
        <v>0</v>
      </c>
      <c r="I13" s="129">
        <v>30153950.549999997</v>
      </c>
      <c r="J13" s="159">
        <v>18.819876777251185</v>
      </c>
      <c r="K13" s="129">
        <v>30153950.549999997</v>
      </c>
      <c r="L13" s="129">
        <v>0</v>
      </c>
      <c r="M13" s="146">
        <v>30153950.549999997</v>
      </c>
    </row>
    <row r="14" spans="1:13" s="127" customFormat="1" ht="19.5" customHeight="1">
      <c r="A14" s="135" t="s">
        <v>86</v>
      </c>
      <c r="B14" s="159"/>
      <c r="C14" s="129"/>
      <c r="D14" s="129"/>
      <c r="E14" s="129"/>
      <c r="F14" s="159">
        <v>452</v>
      </c>
      <c r="G14" s="129">
        <v>212403475.74</v>
      </c>
      <c r="H14" s="129">
        <v>0</v>
      </c>
      <c r="I14" s="129">
        <v>212403475.74</v>
      </c>
      <c r="J14" s="159">
        <v>452</v>
      </c>
      <c r="K14" s="129">
        <v>212403475.74</v>
      </c>
      <c r="L14" s="129">
        <v>0</v>
      </c>
      <c r="M14" s="146">
        <v>212403475.74</v>
      </c>
    </row>
    <row r="15" spans="1:13" s="127" customFormat="1" ht="19.5" customHeight="1">
      <c r="A15" s="135" t="s">
        <v>356</v>
      </c>
      <c r="B15" s="159"/>
      <c r="C15" s="129"/>
      <c r="D15" s="129"/>
      <c r="E15" s="129"/>
      <c r="F15" s="159">
        <v>13.127962085308056</v>
      </c>
      <c r="G15" s="129">
        <v>7373094.909999999</v>
      </c>
      <c r="H15" s="129">
        <v>631780.25</v>
      </c>
      <c r="I15" s="129">
        <v>8004875.16</v>
      </c>
      <c r="J15" s="159">
        <v>13.127962085308056</v>
      </c>
      <c r="K15" s="129">
        <v>7373094.909999999</v>
      </c>
      <c r="L15" s="129">
        <v>631780.25</v>
      </c>
      <c r="M15" s="146">
        <v>8004875.16</v>
      </c>
    </row>
    <row r="16" spans="1:13" s="127" customFormat="1" ht="19.5" customHeight="1">
      <c r="A16" s="135" t="s">
        <v>151</v>
      </c>
      <c r="B16" s="159"/>
      <c r="C16" s="129"/>
      <c r="D16" s="129"/>
      <c r="E16" s="129"/>
      <c r="F16" s="159">
        <v>12.322274881516588</v>
      </c>
      <c r="G16" s="129">
        <v>11323000.05</v>
      </c>
      <c r="H16" s="129">
        <v>0</v>
      </c>
      <c r="I16" s="129">
        <v>11323000.05</v>
      </c>
      <c r="J16" s="159">
        <v>12.322274881516588</v>
      </c>
      <c r="K16" s="129">
        <v>11323000.05</v>
      </c>
      <c r="L16" s="129">
        <v>0</v>
      </c>
      <c r="M16" s="146">
        <v>11323000.05</v>
      </c>
    </row>
    <row r="17" spans="1:13" s="127" customFormat="1" ht="19.5" customHeight="1">
      <c r="A17" s="135" t="s">
        <v>153</v>
      </c>
      <c r="B17" s="159">
        <v>3.629677725118484</v>
      </c>
      <c r="C17" s="129"/>
      <c r="D17" s="129"/>
      <c r="E17" s="129"/>
      <c r="F17" s="159">
        <v>73.49611374407584</v>
      </c>
      <c r="G17" s="129">
        <v>42804619.050000004</v>
      </c>
      <c r="H17" s="129">
        <v>0</v>
      </c>
      <c r="I17" s="129">
        <v>42804619.05</v>
      </c>
      <c r="J17" s="159">
        <v>77.12579146919433</v>
      </c>
      <c r="K17" s="129">
        <v>42804619.050000004</v>
      </c>
      <c r="L17" s="129">
        <v>0</v>
      </c>
      <c r="M17" s="146">
        <v>42804619.05</v>
      </c>
    </row>
    <row r="18" spans="1:13" s="127" customFormat="1" ht="19.5" customHeight="1">
      <c r="A18" s="135" t="s">
        <v>154</v>
      </c>
      <c r="B18" s="159"/>
      <c r="C18" s="129"/>
      <c r="D18" s="129"/>
      <c r="E18" s="129"/>
      <c r="F18" s="159">
        <v>42.963933649289096</v>
      </c>
      <c r="G18" s="129"/>
      <c r="H18" s="129"/>
      <c r="I18" s="129"/>
      <c r="J18" s="159">
        <v>42.963933649289096</v>
      </c>
      <c r="K18" s="129"/>
      <c r="L18" s="129"/>
      <c r="M18" s="146"/>
    </row>
    <row r="19" spans="1:13" s="127" customFormat="1" ht="19.5" customHeight="1">
      <c r="A19" s="135" t="s">
        <v>155</v>
      </c>
      <c r="B19" s="159"/>
      <c r="C19" s="129"/>
      <c r="D19" s="129"/>
      <c r="E19" s="129"/>
      <c r="F19" s="159">
        <v>5.145497630331754</v>
      </c>
      <c r="G19" s="129">
        <v>5854435.859999999</v>
      </c>
      <c r="H19" s="129">
        <v>870408.07</v>
      </c>
      <c r="I19" s="129">
        <v>6724843.93</v>
      </c>
      <c r="J19" s="159">
        <v>5.145497630331754</v>
      </c>
      <c r="K19" s="129">
        <v>5854435.859999999</v>
      </c>
      <c r="L19" s="129">
        <v>870408.07</v>
      </c>
      <c r="M19" s="146">
        <v>6724843.93</v>
      </c>
    </row>
    <row r="20" spans="1:13" s="127" customFormat="1" ht="19.5" customHeight="1">
      <c r="A20" s="135" t="s">
        <v>0</v>
      </c>
      <c r="B20" s="159">
        <v>18.746530805687204</v>
      </c>
      <c r="C20" s="129">
        <v>2199320.13</v>
      </c>
      <c r="D20" s="129">
        <v>-777225.88</v>
      </c>
      <c r="E20" s="129">
        <v>1422094.25</v>
      </c>
      <c r="F20" s="159"/>
      <c r="G20" s="129"/>
      <c r="H20" s="129"/>
      <c r="I20" s="129"/>
      <c r="J20" s="159">
        <v>18.746530805687204</v>
      </c>
      <c r="K20" s="129">
        <v>2199320.13</v>
      </c>
      <c r="L20" s="129">
        <v>-777225.88</v>
      </c>
      <c r="M20" s="146">
        <v>1422094.25</v>
      </c>
    </row>
    <row r="21" spans="1:13" s="127" customFormat="1" ht="19.5" customHeight="1">
      <c r="A21" s="135" t="s">
        <v>156</v>
      </c>
      <c r="B21" s="159">
        <v>0.2843601895734597</v>
      </c>
      <c r="C21" s="129"/>
      <c r="D21" s="129"/>
      <c r="E21" s="129"/>
      <c r="F21" s="159"/>
      <c r="G21" s="129"/>
      <c r="H21" s="129"/>
      <c r="I21" s="129"/>
      <c r="J21" s="159">
        <v>0.2843601895734597</v>
      </c>
      <c r="K21" s="129"/>
      <c r="L21" s="129"/>
      <c r="M21" s="146"/>
    </row>
    <row r="22" spans="1:13" s="127" customFormat="1" ht="19.5" customHeight="1">
      <c r="A22" s="135" t="s">
        <v>157</v>
      </c>
      <c r="B22" s="159">
        <v>4.72085308056872</v>
      </c>
      <c r="C22" s="129"/>
      <c r="D22" s="129"/>
      <c r="E22" s="129"/>
      <c r="F22" s="159"/>
      <c r="G22" s="129"/>
      <c r="H22" s="129"/>
      <c r="I22" s="129"/>
      <c r="J22" s="159">
        <v>4.72085308056872</v>
      </c>
      <c r="K22" s="129"/>
      <c r="L22" s="129"/>
      <c r="M22" s="146"/>
    </row>
    <row r="23" spans="1:13" s="127" customFormat="1" ht="19.5" customHeight="1">
      <c r="A23" s="135" t="s">
        <v>357</v>
      </c>
      <c r="B23" s="159"/>
      <c r="C23" s="129"/>
      <c r="D23" s="129"/>
      <c r="E23" s="129"/>
      <c r="F23" s="159">
        <v>8.116635071090048</v>
      </c>
      <c r="G23" s="129"/>
      <c r="H23" s="129"/>
      <c r="I23" s="129"/>
      <c r="J23" s="159">
        <v>8.116635071090048</v>
      </c>
      <c r="K23" s="129"/>
      <c r="L23" s="129"/>
      <c r="M23" s="146"/>
    </row>
    <row r="24" spans="1:13" s="127" customFormat="1" ht="19.5" customHeight="1">
      <c r="A24" s="135" t="s">
        <v>158</v>
      </c>
      <c r="B24" s="159">
        <v>7.633658767772512</v>
      </c>
      <c r="C24" s="129"/>
      <c r="D24" s="129"/>
      <c r="E24" s="129"/>
      <c r="F24" s="159">
        <v>11.874123222748816</v>
      </c>
      <c r="G24" s="129"/>
      <c r="H24" s="129"/>
      <c r="I24" s="129"/>
      <c r="J24" s="159">
        <v>19.507781990521327</v>
      </c>
      <c r="K24" s="129"/>
      <c r="L24" s="129"/>
      <c r="M24" s="146"/>
    </row>
    <row r="25" spans="1:13" s="127" customFormat="1" ht="19.5" customHeight="1">
      <c r="A25" s="135" t="s">
        <v>21</v>
      </c>
      <c r="B25" s="159"/>
      <c r="C25" s="129"/>
      <c r="D25" s="129"/>
      <c r="E25" s="129"/>
      <c r="F25" s="159">
        <v>0.2843601895734597</v>
      </c>
      <c r="G25" s="129"/>
      <c r="H25" s="129"/>
      <c r="I25" s="129"/>
      <c r="J25" s="159">
        <v>0.2843601895734597</v>
      </c>
      <c r="K25" s="129"/>
      <c r="L25" s="129"/>
      <c r="M25" s="146"/>
    </row>
    <row r="26" spans="1:13" s="127" customFormat="1" ht="19.5" customHeight="1">
      <c r="A26" s="135" t="s">
        <v>636</v>
      </c>
      <c r="B26" s="159"/>
      <c r="C26" s="129">
        <v>486186.97</v>
      </c>
      <c r="D26" s="129">
        <v>0</v>
      </c>
      <c r="E26" s="129">
        <v>486186.97</v>
      </c>
      <c r="F26" s="159"/>
      <c r="G26" s="129"/>
      <c r="H26" s="129"/>
      <c r="I26" s="129"/>
      <c r="J26" s="159"/>
      <c r="K26" s="129">
        <v>486186.97</v>
      </c>
      <c r="L26" s="129">
        <v>0</v>
      </c>
      <c r="M26" s="146">
        <v>486186.97</v>
      </c>
    </row>
    <row r="27" spans="1:13" s="127" customFormat="1" ht="19.5" customHeight="1">
      <c r="A27" s="135" t="s">
        <v>358</v>
      </c>
      <c r="B27" s="159">
        <v>187.73864454976302</v>
      </c>
      <c r="C27" s="129">
        <v>124995810.25999999</v>
      </c>
      <c r="D27" s="129">
        <v>6671499.99</v>
      </c>
      <c r="E27" s="129">
        <v>131667310.25</v>
      </c>
      <c r="F27" s="159"/>
      <c r="G27" s="129"/>
      <c r="H27" s="129"/>
      <c r="I27" s="129"/>
      <c r="J27" s="159">
        <v>187.73864454976302</v>
      </c>
      <c r="K27" s="129">
        <v>124995810.25999999</v>
      </c>
      <c r="L27" s="129">
        <v>6671499.99</v>
      </c>
      <c r="M27" s="146">
        <v>131667310.25</v>
      </c>
    </row>
    <row r="28" spans="1:13" s="127" customFormat="1" ht="19.5" customHeight="1">
      <c r="A28" s="135" t="s">
        <v>129</v>
      </c>
      <c r="B28" s="159">
        <v>1.945308056872038</v>
      </c>
      <c r="C28" s="129"/>
      <c r="D28" s="129"/>
      <c r="E28" s="129"/>
      <c r="F28" s="159"/>
      <c r="G28" s="129"/>
      <c r="H28" s="129"/>
      <c r="I28" s="129"/>
      <c r="J28" s="159">
        <v>1.945308056872038</v>
      </c>
      <c r="K28" s="129"/>
      <c r="L28" s="129"/>
      <c r="M28" s="146"/>
    </row>
    <row r="29" spans="1:13" s="127" customFormat="1" ht="19.5" customHeight="1">
      <c r="A29" s="135" t="s">
        <v>365</v>
      </c>
      <c r="B29" s="159">
        <v>111.40591469194312</v>
      </c>
      <c r="C29" s="129">
        <v>40523280.06999999</v>
      </c>
      <c r="D29" s="129">
        <v>11258439.6</v>
      </c>
      <c r="E29" s="129">
        <v>51781719.669999994</v>
      </c>
      <c r="F29" s="159"/>
      <c r="G29" s="129"/>
      <c r="H29" s="129"/>
      <c r="I29" s="129"/>
      <c r="J29" s="159">
        <v>111.40591469194312</v>
      </c>
      <c r="K29" s="129">
        <v>40523280.06999999</v>
      </c>
      <c r="L29" s="129">
        <v>11258439.6</v>
      </c>
      <c r="M29" s="146">
        <v>51781719.669999994</v>
      </c>
    </row>
    <row r="30" spans="1:13" s="127" customFormat="1" ht="19.5" customHeight="1">
      <c r="A30" s="135" t="s">
        <v>159</v>
      </c>
      <c r="B30" s="159"/>
      <c r="C30" s="129"/>
      <c r="D30" s="129"/>
      <c r="E30" s="129"/>
      <c r="F30" s="159">
        <v>1750</v>
      </c>
      <c r="G30" s="129">
        <v>1000000000</v>
      </c>
      <c r="H30" s="129">
        <v>0</v>
      </c>
      <c r="I30" s="129">
        <v>1000000000</v>
      </c>
      <c r="J30" s="159">
        <v>1750</v>
      </c>
      <c r="K30" s="129">
        <v>1000000000</v>
      </c>
      <c r="L30" s="129">
        <v>0</v>
      </c>
      <c r="M30" s="146">
        <v>1000000000</v>
      </c>
    </row>
    <row r="31" spans="1:13" s="127" customFormat="1" ht="19.5" customHeight="1">
      <c r="A31" s="135" t="s">
        <v>880</v>
      </c>
      <c r="B31" s="159"/>
      <c r="C31" s="129"/>
      <c r="D31" s="129"/>
      <c r="E31" s="129"/>
      <c r="F31" s="159"/>
      <c r="G31" s="129">
        <v>19003348.94</v>
      </c>
      <c r="H31" s="129">
        <v>0</v>
      </c>
      <c r="I31" s="129">
        <v>19003348.94</v>
      </c>
      <c r="J31" s="159"/>
      <c r="K31" s="129">
        <v>19003348.94</v>
      </c>
      <c r="L31" s="129">
        <v>0</v>
      </c>
      <c r="M31" s="146">
        <v>19003348.94</v>
      </c>
    </row>
    <row r="32" spans="1:13" s="127" customFormat="1" ht="19.5" customHeight="1">
      <c r="A32" s="160" t="s">
        <v>211</v>
      </c>
      <c r="B32" s="161">
        <v>0</v>
      </c>
      <c r="C32" s="138">
        <v>0</v>
      </c>
      <c r="D32" s="138">
        <v>0</v>
      </c>
      <c r="E32" s="138">
        <v>0</v>
      </c>
      <c r="F32" s="161">
        <v>2005</v>
      </c>
      <c r="G32" s="138">
        <v>900000000</v>
      </c>
      <c r="H32" s="138">
        <v>300000000</v>
      </c>
      <c r="I32" s="138">
        <v>1200000000</v>
      </c>
      <c r="J32" s="161">
        <v>2005</v>
      </c>
      <c r="K32" s="138">
        <v>900000000</v>
      </c>
      <c r="L32" s="138">
        <v>300000000</v>
      </c>
      <c r="M32" s="146">
        <v>1200000000</v>
      </c>
    </row>
    <row r="33" spans="1:13" s="127" customFormat="1" ht="19.5" customHeight="1" thickBot="1">
      <c r="A33" s="136" t="s">
        <v>581</v>
      </c>
      <c r="B33" s="162">
        <v>446.3144644549763</v>
      </c>
      <c r="C33" s="148">
        <v>172124208.54</v>
      </c>
      <c r="D33" s="148">
        <v>18487701.490000002</v>
      </c>
      <c r="E33" s="148">
        <v>190611910.03</v>
      </c>
      <c r="F33" s="162">
        <v>7552.459791469195</v>
      </c>
      <c r="G33" s="148">
        <v>3952877780.6299996</v>
      </c>
      <c r="H33" s="148">
        <v>422431559.65999997</v>
      </c>
      <c r="I33" s="148">
        <v>4375309340.29</v>
      </c>
      <c r="J33" s="162">
        <v>7998.774255924171</v>
      </c>
      <c r="K33" s="148">
        <v>4125001989.17</v>
      </c>
      <c r="L33" s="148">
        <v>440919261.15</v>
      </c>
      <c r="M33" s="149">
        <v>4565921250.32</v>
      </c>
    </row>
    <row r="35" spans="1:6" ht="12.75">
      <c r="A35" s="172" t="s">
        <v>917</v>
      </c>
      <c r="B35" s="172"/>
      <c r="C35" s="172"/>
      <c r="D35" s="172"/>
      <c r="E35" s="172"/>
      <c r="F35" s="172"/>
    </row>
  </sheetData>
  <sheetProtection/>
  <mergeCells count="7">
    <mergeCell ref="A35:F35"/>
    <mergeCell ref="A1:M1"/>
    <mergeCell ref="A2:M2"/>
    <mergeCell ref="A3:A4"/>
    <mergeCell ref="B3:E3"/>
    <mergeCell ref="F3:I3"/>
    <mergeCell ref="J3:M3"/>
  </mergeCells>
  <printOptions horizontalCentered="1"/>
  <pageMargins left="0" right="0" top="0.5" bottom="0.25" header="0.3" footer="0.3"/>
  <pageSetup orientation="landscape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368"/>
  <sheetViews>
    <sheetView tabSelected="1" zoomScaleSheetLayoutView="100" zoomScalePageLayoutView="0" workbookViewId="0" topLeftCell="A1">
      <selection activeCell="W7" sqref="W1:X16384"/>
    </sheetView>
  </sheetViews>
  <sheetFormatPr defaultColWidth="7.875" defaultRowHeight="12.75"/>
  <cols>
    <col min="1" max="1" width="3.75390625" style="7" bestFit="1" customWidth="1"/>
    <col min="2" max="2" width="13.50390625" style="6" customWidth="1"/>
    <col min="3" max="3" width="5.125" style="3" customWidth="1"/>
    <col min="4" max="4" width="13.375" style="2" bestFit="1" customWidth="1"/>
    <col min="5" max="5" width="34.125" style="1" customWidth="1"/>
    <col min="6" max="6" width="13.625" style="1" customWidth="1"/>
    <col min="7" max="7" width="7.875" style="4" customWidth="1"/>
    <col min="8" max="8" width="8.00390625" style="4" customWidth="1"/>
    <col min="9" max="9" width="4.625" style="2" customWidth="1"/>
    <col min="10" max="10" width="9.625" style="5" customWidth="1"/>
    <col min="11" max="11" width="6.75390625" style="5" customWidth="1"/>
    <col min="12" max="12" width="9.50390625" style="1" customWidth="1"/>
    <col min="13" max="13" width="11.125" style="1" customWidth="1"/>
    <col min="14" max="14" width="10.50390625" style="1" customWidth="1"/>
    <col min="15" max="15" width="11.00390625" style="1" customWidth="1"/>
    <col min="16" max="16" width="9.875" style="1" customWidth="1"/>
    <col min="17" max="17" width="12.625" style="1" customWidth="1"/>
    <col min="18" max="18" width="10.375" style="1" customWidth="1"/>
    <col min="19" max="19" width="12.625" style="1" customWidth="1"/>
    <col min="20" max="20" width="7.75390625" style="1" customWidth="1"/>
    <col min="21" max="21" width="8.375" style="1" customWidth="1"/>
    <col min="22" max="22" width="9.00390625" style="1" customWidth="1"/>
    <col min="23" max="16384" width="7.875" style="1" customWidth="1"/>
  </cols>
  <sheetData>
    <row r="1" spans="1:22" ht="24" customHeight="1">
      <c r="A1" s="200" t="s">
        <v>585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  <c r="U1" s="200"/>
      <c r="V1" s="200"/>
    </row>
    <row r="2" spans="1:22" ht="18.75" customHeight="1">
      <c r="A2" s="201" t="s">
        <v>760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</row>
    <row r="3" spans="1:22" ht="37.5" customHeight="1">
      <c r="A3" s="195" t="s">
        <v>79</v>
      </c>
      <c r="B3" s="203" t="s">
        <v>346</v>
      </c>
      <c r="C3" s="194" t="s">
        <v>342</v>
      </c>
      <c r="D3" s="207" t="s">
        <v>343</v>
      </c>
      <c r="E3" s="194" t="s">
        <v>60</v>
      </c>
      <c r="F3" s="204" t="s">
        <v>347</v>
      </c>
      <c r="G3" s="202" t="s">
        <v>117</v>
      </c>
      <c r="H3" s="202" t="s">
        <v>118</v>
      </c>
      <c r="I3" s="209" t="s">
        <v>115</v>
      </c>
      <c r="J3" s="208" t="s">
        <v>110</v>
      </c>
      <c r="K3" s="208" t="s">
        <v>26</v>
      </c>
      <c r="L3" s="210" t="s">
        <v>580</v>
      </c>
      <c r="M3" s="210"/>
      <c r="N3" s="196" t="s">
        <v>584</v>
      </c>
      <c r="O3" s="197"/>
      <c r="P3" s="197"/>
      <c r="Q3" s="197"/>
      <c r="R3" s="197"/>
      <c r="S3" s="197"/>
      <c r="T3" s="194" t="s">
        <v>98</v>
      </c>
      <c r="U3" s="194" t="s">
        <v>97</v>
      </c>
      <c r="V3" s="194" t="s">
        <v>362</v>
      </c>
    </row>
    <row r="4" spans="1:22" ht="21.75" customHeight="1">
      <c r="A4" s="195"/>
      <c r="B4" s="203"/>
      <c r="C4" s="194"/>
      <c r="D4" s="207"/>
      <c r="E4" s="194"/>
      <c r="F4" s="204"/>
      <c r="G4" s="202"/>
      <c r="H4" s="202"/>
      <c r="I4" s="209"/>
      <c r="J4" s="208"/>
      <c r="K4" s="208"/>
      <c r="L4" s="210"/>
      <c r="M4" s="210"/>
      <c r="N4" s="198"/>
      <c r="O4" s="199"/>
      <c r="P4" s="199"/>
      <c r="Q4" s="199"/>
      <c r="R4" s="199"/>
      <c r="S4" s="199"/>
      <c r="T4" s="194"/>
      <c r="U4" s="194"/>
      <c r="V4" s="194"/>
    </row>
    <row r="5" spans="1:22" ht="22.5" customHeight="1">
      <c r="A5" s="195"/>
      <c r="B5" s="203"/>
      <c r="C5" s="194"/>
      <c r="D5" s="207"/>
      <c r="E5" s="194"/>
      <c r="F5" s="204"/>
      <c r="G5" s="202"/>
      <c r="H5" s="202"/>
      <c r="I5" s="209"/>
      <c r="J5" s="208"/>
      <c r="K5" s="208"/>
      <c r="L5" s="210"/>
      <c r="M5" s="210"/>
      <c r="N5" s="211" t="s">
        <v>397</v>
      </c>
      <c r="O5" s="211"/>
      <c r="P5" s="211"/>
      <c r="Q5" s="212" t="s">
        <v>396</v>
      </c>
      <c r="R5" s="212"/>
      <c r="S5" s="212"/>
      <c r="T5" s="194"/>
      <c r="U5" s="194"/>
      <c r="V5" s="194"/>
    </row>
    <row r="6" spans="1:22" ht="25.5" customHeight="1">
      <c r="A6" s="195"/>
      <c r="B6" s="203"/>
      <c r="C6" s="194"/>
      <c r="D6" s="207"/>
      <c r="E6" s="194"/>
      <c r="F6" s="204"/>
      <c r="G6" s="202"/>
      <c r="H6" s="202"/>
      <c r="I6" s="209"/>
      <c r="J6" s="208"/>
      <c r="K6" s="208"/>
      <c r="L6" s="58" t="s">
        <v>396</v>
      </c>
      <c r="M6" s="59" t="s">
        <v>397</v>
      </c>
      <c r="N6" s="84" t="s">
        <v>858</v>
      </c>
      <c r="O6" s="84" t="s">
        <v>859</v>
      </c>
      <c r="P6" s="84" t="s">
        <v>860</v>
      </c>
      <c r="Q6" s="84" t="s">
        <v>858</v>
      </c>
      <c r="R6" s="84" t="s">
        <v>859</v>
      </c>
      <c r="S6" s="84" t="s">
        <v>860</v>
      </c>
      <c r="T6" s="194"/>
      <c r="U6" s="194"/>
      <c r="V6" s="194"/>
    </row>
    <row r="7" spans="1:22" ht="12" customHeight="1" hidden="1">
      <c r="A7" s="17">
        <v>1</v>
      </c>
      <c r="B7" s="24">
        <v>2</v>
      </c>
      <c r="C7" s="23">
        <v>3</v>
      </c>
      <c r="D7" s="25">
        <v>4</v>
      </c>
      <c r="E7" s="23">
        <v>5</v>
      </c>
      <c r="F7" s="23">
        <v>6</v>
      </c>
      <c r="G7" s="23">
        <v>7</v>
      </c>
      <c r="H7" s="23">
        <v>8</v>
      </c>
      <c r="I7" s="23">
        <v>9</v>
      </c>
      <c r="J7" s="25">
        <v>10</v>
      </c>
      <c r="K7" s="23">
        <v>11</v>
      </c>
      <c r="L7" s="25"/>
      <c r="M7" s="25"/>
      <c r="N7" s="25"/>
      <c r="O7" s="25"/>
      <c r="P7" s="25"/>
      <c r="Q7" s="25"/>
      <c r="R7" s="25"/>
      <c r="S7" s="25"/>
      <c r="T7" s="25">
        <v>24</v>
      </c>
      <c r="U7" s="23">
        <v>25</v>
      </c>
      <c r="V7" s="8"/>
    </row>
    <row r="8" spans="1:22" ht="34.5" customHeight="1" hidden="1">
      <c r="A8" s="32" t="s">
        <v>79</v>
      </c>
      <c r="B8" s="30" t="s">
        <v>346</v>
      </c>
      <c r="C8" s="29" t="s">
        <v>342</v>
      </c>
      <c r="D8" s="36" t="s">
        <v>343</v>
      </c>
      <c r="E8" s="36" t="s">
        <v>60</v>
      </c>
      <c r="F8" s="33" t="s">
        <v>347</v>
      </c>
      <c r="G8" s="31" t="s">
        <v>117</v>
      </c>
      <c r="H8" s="31" t="s">
        <v>118</v>
      </c>
      <c r="I8" s="31" t="s">
        <v>115</v>
      </c>
      <c r="J8" s="34" t="s">
        <v>110</v>
      </c>
      <c r="K8" s="34" t="s">
        <v>26</v>
      </c>
      <c r="L8" s="58" t="s">
        <v>582</v>
      </c>
      <c r="M8" s="59" t="s">
        <v>583</v>
      </c>
      <c r="N8" s="84" t="s">
        <v>855</v>
      </c>
      <c r="O8" s="84" t="s">
        <v>856</v>
      </c>
      <c r="P8" s="84" t="s">
        <v>857</v>
      </c>
      <c r="Q8" s="84" t="s">
        <v>858</v>
      </c>
      <c r="R8" s="84" t="s">
        <v>859</v>
      </c>
      <c r="S8" s="84" t="s">
        <v>860</v>
      </c>
      <c r="T8" s="17" t="s">
        <v>98</v>
      </c>
      <c r="U8" s="17" t="s">
        <v>97</v>
      </c>
      <c r="V8" s="17" t="s">
        <v>215</v>
      </c>
    </row>
    <row r="9" spans="1:22" ht="34.5" customHeight="1">
      <c r="A9" s="18">
        <v>1</v>
      </c>
      <c r="B9" s="10" t="s">
        <v>349</v>
      </c>
      <c r="C9" s="10" t="s">
        <v>351</v>
      </c>
      <c r="D9" s="28" t="s">
        <v>225</v>
      </c>
      <c r="E9" s="10" t="s">
        <v>484</v>
      </c>
      <c r="F9" s="11" t="s">
        <v>46</v>
      </c>
      <c r="G9" s="57" t="s">
        <v>801</v>
      </c>
      <c r="H9" s="57" t="s">
        <v>802</v>
      </c>
      <c r="I9" s="9" t="s">
        <v>350</v>
      </c>
      <c r="J9" s="56">
        <v>60</v>
      </c>
      <c r="K9" s="50">
        <v>60</v>
      </c>
      <c r="L9" s="66">
        <v>170</v>
      </c>
      <c r="M9" s="66">
        <f>L9/105.5</f>
        <v>1.6113744075829384</v>
      </c>
      <c r="N9" s="66"/>
      <c r="O9" s="66"/>
      <c r="P9" s="66"/>
      <c r="Q9" s="66"/>
      <c r="R9" s="66"/>
      <c r="S9" s="66"/>
      <c r="T9" s="9" t="s">
        <v>108</v>
      </c>
      <c r="U9" s="9" t="s">
        <v>99</v>
      </c>
      <c r="V9" s="8" t="s">
        <v>216</v>
      </c>
    </row>
    <row r="10" spans="1:22" ht="30.75" customHeight="1">
      <c r="A10" s="18">
        <v>2</v>
      </c>
      <c r="B10" s="10" t="s">
        <v>349</v>
      </c>
      <c r="C10" s="11" t="s">
        <v>351</v>
      </c>
      <c r="D10" s="28" t="s">
        <v>418</v>
      </c>
      <c r="E10" s="11" t="s">
        <v>417</v>
      </c>
      <c r="F10" s="11" t="s">
        <v>416</v>
      </c>
      <c r="G10" s="53" t="s">
        <v>419</v>
      </c>
      <c r="H10" s="53" t="s">
        <v>420</v>
      </c>
      <c r="I10" s="9" t="s">
        <v>355</v>
      </c>
      <c r="J10" s="13">
        <v>283.78</v>
      </c>
      <c r="K10" s="41">
        <v>399.1</v>
      </c>
      <c r="L10" s="56">
        <v>6000</v>
      </c>
      <c r="M10" s="66">
        <f aca="true" t="shared" si="0" ref="M10:M66">L10/105.5</f>
        <v>56.872037914691944</v>
      </c>
      <c r="N10" s="86">
        <v>186729843.22</v>
      </c>
      <c r="O10" s="86">
        <v>1229923.19</v>
      </c>
      <c r="P10" s="85">
        <v>187959766.41</v>
      </c>
      <c r="Q10" s="85">
        <v>19570163251.800003</v>
      </c>
      <c r="R10" s="86">
        <v>128771717.68</v>
      </c>
      <c r="S10" s="85">
        <v>19698934969.48</v>
      </c>
      <c r="T10" s="9" t="s">
        <v>108</v>
      </c>
      <c r="U10" s="9" t="s">
        <v>99</v>
      </c>
      <c r="V10" s="8" t="s">
        <v>216</v>
      </c>
    </row>
    <row r="11" spans="1:22" ht="24" customHeight="1">
      <c r="A11" s="18">
        <v>3</v>
      </c>
      <c r="B11" s="10" t="s">
        <v>349</v>
      </c>
      <c r="C11" s="11" t="s">
        <v>351</v>
      </c>
      <c r="D11" s="64"/>
      <c r="E11" s="8" t="s">
        <v>556</v>
      </c>
      <c r="F11" s="8" t="s">
        <v>361</v>
      </c>
      <c r="G11" s="57"/>
      <c r="H11" s="57"/>
      <c r="I11" s="9"/>
      <c r="J11" s="15"/>
      <c r="K11" s="26"/>
      <c r="L11" s="56">
        <v>15825</v>
      </c>
      <c r="M11" s="66">
        <f t="shared" si="0"/>
        <v>150</v>
      </c>
      <c r="N11" s="66"/>
      <c r="O11" s="66"/>
      <c r="P11" s="66"/>
      <c r="Q11" s="66"/>
      <c r="R11" s="66"/>
      <c r="S11" s="66"/>
      <c r="T11" s="14" t="s">
        <v>164</v>
      </c>
      <c r="U11" s="9" t="s">
        <v>51</v>
      </c>
      <c r="V11" s="8" t="s">
        <v>216</v>
      </c>
    </row>
    <row r="12" spans="1:22" ht="34.5" customHeight="1">
      <c r="A12" s="18">
        <v>4</v>
      </c>
      <c r="B12" s="10" t="s">
        <v>349</v>
      </c>
      <c r="C12" s="11" t="s">
        <v>351</v>
      </c>
      <c r="D12" s="40">
        <v>3214</v>
      </c>
      <c r="E12" s="8" t="s">
        <v>558</v>
      </c>
      <c r="F12" s="8" t="s">
        <v>361</v>
      </c>
      <c r="G12" s="53" t="s">
        <v>20</v>
      </c>
      <c r="H12" s="53" t="s">
        <v>252</v>
      </c>
      <c r="I12" s="9" t="s">
        <v>350</v>
      </c>
      <c r="J12" s="15">
        <v>20</v>
      </c>
      <c r="K12" s="15">
        <v>20</v>
      </c>
      <c r="L12" s="66">
        <v>308</v>
      </c>
      <c r="M12" s="66">
        <f t="shared" si="0"/>
        <v>2.919431279620853</v>
      </c>
      <c r="N12" s="66"/>
      <c r="O12" s="66"/>
      <c r="P12" s="66"/>
      <c r="Q12" s="66"/>
      <c r="R12" s="66"/>
      <c r="S12" s="66"/>
      <c r="T12" s="9" t="s">
        <v>108</v>
      </c>
      <c r="U12" s="9" t="s">
        <v>99</v>
      </c>
      <c r="V12" s="8" t="s">
        <v>216</v>
      </c>
    </row>
    <row r="13" spans="1:23" s="8" customFormat="1" ht="34.5" customHeight="1">
      <c r="A13" s="18">
        <v>5</v>
      </c>
      <c r="B13" s="10" t="s">
        <v>349</v>
      </c>
      <c r="C13" s="11" t="s">
        <v>351</v>
      </c>
      <c r="D13" s="37" t="s">
        <v>83</v>
      </c>
      <c r="E13" s="11" t="s">
        <v>765</v>
      </c>
      <c r="F13" s="11" t="s">
        <v>359</v>
      </c>
      <c r="G13" s="53" t="s">
        <v>390</v>
      </c>
      <c r="H13" s="53" t="s">
        <v>803</v>
      </c>
      <c r="I13" s="9" t="s">
        <v>119</v>
      </c>
      <c r="J13" s="13" t="s">
        <v>381</v>
      </c>
      <c r="K13" s="13" t="s">
        <v>326</v>
      </c>
      <c r="L13" s="66">
        <v>1015.97</v>
      </c>
      <c r="M13" s="66">
        <f t="shared" si="0"/>
        <v>9.63004739336493</v>
      </c>
      <c r="N13" s="86">
        <v>5479694.8</v>
      </c>
      <c r="O13" s="86">
        <v>38559.05</v>
      </c>
      <c r="P13" s="85">
        <v>5518253.85</v>
      </c>
      <c r="Q13" s="85">
        <v>573260056.04</v>
      </c>
      <c r="R13" s="86">
        <v>4039327</v>
      </c>
      <c r="S13" s="85">
        <v>577299383.04</v>
      </c>
      <c r="T13" s="9" t="s">
        <v>108</v>
      </c>
      <c r="U13" s="9" t="s">
        <v>99</v>
      </c>
      <c r="V13" s="8" t="s">
        <v>216</v>
      </c>
      <c r="W13" s="55"/>
    </row>
    <row r="14" spans="1:22" ht="34.5" customHeight="1">
      <c r="A14" s="18">
        <v>6</v>
      </c>
      <c r="B14" s="10" t="s">
        <v>349</v>
      </c>
      <c r="C14" s="11" t="s">
        <v>351</v>
      </c>
      <c r="D14" s="37" t="s">
        <v>763</v>
      </c>
      <c r="E14" s="11" t="s">
        <v>765</v>
      </c>
      <c r="F14" s="11" t="s">
        <v>766</v>
      </c>
      <c r="G14" s="53" t="s">
        <v>764</v>
      </c>
      <c r="H14" s="53" t="s">
        <v>457</v>
      </c>
      <c r="I14" s="53" t="s">
        <v>355</v>
      </c>
      <c r="J14" s="98">
        <v>3.56</v>
      </c>
      <c r="K14" s="13"/>
      <c r="L14" s="66"/>
      <c r="M14" s="66"/>
      <c r="N14" s="86">
        <v>15164.59</v>
      </c>
      <c r="O14" s="86" t="s">
        <v>759</v>
      </c>
      <c r="P14" s="85">
        <v>15164.59</v>
      </c>
      <c r="Q14" s="85">
        <v>1576668.45</v>
      </c>
      <c r="R14" s="86" t="s">
        <v>759</v>
      </c>
      <c r="S14" s="85">
        <v>1576668.45</v>
      </c>
      <c r="T14" s="9" t="s">
        <v>108</v>
      </c>
      <c r="U14" s="9" t="s">
        <v>99</v>
      </c>
      <c r="V14" s="8" t="s">
        <v>216</v>
      </c>
    </row>
    <row r="15" spans="1:22" ht="34.5" customHeight="1">
      <c r="A15" s="18">
        <v>7</v>
      </c>
      <c r="B15" s="10" t="s">
        <v>349</v>
      </c>
      <c r="C15" s="10" t="s">
        <v>351</v>
      </c>
      <c r="D15" s="28">
        <v>6009</v>
      </c>
      <c r="E15" s="10" t="s">
        <v>806</v>
      </c>
      <c r="F15" s="11" t="s">
        <v>465</v>
      </c>
      <c r="G15" s="57" t="s">
        <v>804</v>
      </c>
      <c r="H15" s="57" t="s">
        <v>805</v>
      </c>
      <c r="I15" s="9"/>
      <c r="J15" s="56"/>
      <c r="K15" s="50"/>
      <c r="L15" s="66">
        <v>1500</v>
      </c>
      <c r="M15" s="66">
        <f t="shared" si="0"/>
        <v>14.218009478672986</v>
      </c>
      <c r="N15" s="66"/>
      <c r="O15" s="66"/>
      <c r="P15" s="66"/>
      <c r="Q15" s="66"/>
      <c r="R15" s="66"/>
      <c r="S15" s="66"/>
      <c r="T15" s="9" t="s">
        <v>108</v>
      </c>
      <c r="U15" s="9" t="s">
        <v>99</v>
      </c>
      <c r="V15" s="8" t="s">
        <v>216</v>
      </c>
    </row>
    <row r="16" spans="1:22" s="111" customFormat="1" ht="34.5" customHeight="1">
      <c r="A16" s="18">
        <v>8</v>
      </c>
      <c r="B16" s="102" t="s">
        <v>349</v>
      </c>
      <c r="C16" s="103" t="s">
        <v>351</v>
      </c>
      <c r="D16" s="104" t="s">
        <v>53</v>
      </c>
      <c r="E16" s="103" t="s">
        <v>195</v>
      </c>
      <c r="F16" s="103" t="s">
        <v>125</v>
      </c>
      <c r="G16" s="105" t="s">
        <v>377</v>
      </c>
      <c r="H16" s="105" t="s">
        <v>312</v>
      </c>
      <c r="I16" s="106" t="s">
        <v>350</v>
      </c>
      <c r="J16" s="107">
        <v>146000000</v>
      </c>
      <c r="K16" s="108">
        <v>146000000</v>
      </c>
      <c r="L16" s="109">
        <v>6500</v>
      </c>
      <c r="M16" s="109">
        <f t="shared" si="0"/>
        <v>61.611374407582936</v>
      </c>
      <c r="N16" s="109"/>
      <c r="O16" s="109"/>
      <c r="P16" s="109"/>
      <c r="Q16" s="109"/>
      <c r="R16" s="109"/>
      <c r="S16" s="109"/>
      <c r="T16" s="106" t="s">
        <v>108</v>
      </c>
      <c r="U16" s="106" t="s">
        <v>99</v>
      </c>
      <c r="V16" s="110" t="s">
        <v>216</v>
      </c>
    </row>
    <row r="17" spans="1:22" s="111" customFormat="1" ht="34.5" customHeight="1">
      <c r="A17" s="18">
        <v>9</v>
      </c>
      <c r="B17" s="102" t="s">
        <v>349</v>
      </c>
      <c r="C17" s="103" t="s">
        <v>351</v>
      </c>
      <c r="D17" s="112" t="s">
        <v>523</v>
      </c>
      <c r="E17" s="103" t="s">
        <v>107</v>
      </c>
      <c r="F17" s="103" t="s">
        <v>125</v>
      </c>
      <c r="G17" s="105" t="s">
        <v>313</v>
      </c>
      <c r="H17" s="105" t="s">
        <v>345</v>
      </c>
      <c r="I17" s="106" t="s">
        <v>350</v>
      </c>
      <c r="J17" s="113">
        <v>230</v>
      </c>
      <c r="K17" s="113">
        <v>230</v>
      </c>
      <c r="L17" s="109">
        <v>3000</v>
      </c>
      <c r="M17" s="109">
        <f t="shared" si="0"/>
        <v>28.436018957345972</v>
      </c>
      <c r="N17" s="109"/>
      <c r="O17" s="109"/>
      <c r="P17" s="109"/>
      <c r="Q17" s="109"/>
      <c r="R17" s="109"/>
      <c r="S17" s="109"/>
      <c r="T17" s="106" t="s">
        <v>108</v>
      </c>
      <c r="U17" s="106" t="s">
        <v>99</v>
      </c>
      <c r="V17" s="110" t="s">
        <v>216</v>
      </c>
    </row>
    <row r="18" spans="1:22" s="111" customFormat="1" ht="34.5" customHeight="1">
      <c r="A18" s="18">
        <v>10</v>
      </c>
      <c r="B18" s="102" t="s">
        <v>349</v>
      </c>
      <c r="C18" s="103" t="s">
        <v>351</v>
      </c>
      <c r="D18" s="112" t="s">
        <v>524</v>
      </c>
      <c r="E18" s="103" t="s">
        <v>476</v>
      </c>
      <c r="F18" s="103" t="s">
        <v>125</v>
      </c>
      <c r="G18" s="105" t="s">
        <v>313</v>
      </c>
      <c r="H18" s="105" t="s">
        <v>345</v>
      </c>
      <c r="I18" s="106" t="s">
        <v>350</v>
      </c>
      <c r="J18" s="113">
        <v>230</v>
      </c>
      <c r="K18" s="113">
        <v>230</v>
      </c>
      <c r="L18" s="109">
        <v>3000</v>
      </c>
      <c r="M18" s="109">
        <f t="shared" si="0"/>
        <v>28.436018957345972</v>
      </c>
      <c r="N18" s="109"/>
      <c r="O18" s="109"/>
      <c r="P18" s="109"/>
      <c r="Q18" s="109"/>
      <c r="R18" s="109"/>
      <c r="S18" s="109"/>
      <c r="T18" s="106" t="s">
        <v>108</v>
      </c>
      <c r="U18" s="106" t="s">
        <v>99</v>
      </c>
      <c r="V18" s="110" t="s">
        <v>216</v>
      </c>
    </row>
    <row r="19" spans="1:22" ht="42.75" customHeight="1">
      <c r="A19" s="18">
        <v>11</v>
      </c>
      <c r="B19" s="10" t="s">
        <v>349</v>
      </c>
      <c r="C19" s="10" t="s">
        <v>351</v>
      </c>
      <c r="D19" s="28">
        <v>3121</v>
      </c>
      <c r="E19" s="11" t="s">
        <v>297</v>
      </c>
      <c r="F19" s="11" t="s">
        <v>125</v>
      </c>
      <c r="G19" s="57" t="s">
        <v>19</v>
      </c>
      <c r="H19" s="57" t="s">
        <v>807</v>
      </c>
      <c r="I19" s="9" t="s">
        <v>350</v>
      </c>
      <c r="J19" s="56">
        <v>117.6</v>
      </c>
      <c r="K19" s="56">
        <v>117.6</v>
      </c>
      <c r="L19" s="66">
        <v>3500</v>
      </c>
      <c r="M19" s="66">
        <f t="shared" si="0"/>
        <v>33.175355450236964</v>
      </c>
      <c r="N19" s="86">
        <v>7655699.300000001</v>
      </c>
      <c r="O19" s="86">
        <v>15213.35</v>
      </c>
      <c r="P19" s="85">
        <v>7670912.65</v>
      </c>
      <c r="Q19" s="85">
        <v>802015735.0899999</v>
      </c>
      <c r="R19" s="86">
        <v>1593727</v>
      </c>
      <c r="S19" s="85">
        <v>803609462.09</v>
      </c>
      <c r="T19" s="9" t="s">
        <v>108</v>
      </c>
      <c r="U19" s="9" t="s">
        <v>99</v>
      </c>
      <c r="V19" s="8" t="s">
        <v>216</v>
      </c>
    </row>
    <row r="20" spans="1:22" ht="29.25" customHeight="1">
      <c r="A20" s="18">
        <v>12</v>
      </c>
      <c r="B20" s="10" t="s">
        <v>349</v>
      </c>
      <c r="C20" s="10" t="s">
        <v>351</v>
      </c>
      <c r="D20" s="28">
        <v>3134</v>
      </c>
      <c r="E20" s="71" t="s">
        <v>607</v>
      </c>
      <c r="F20" s="11" t="s">
        <v>125</v>
      </c>
      <c r="G20" s="62" t="s">
        <v>608</v>
      </c>
      <c r="H20" s="57" t="s">
        <v>808</v>
      </c>
      <c r="I20" s="9" t="s">
        <v>350</v>
      </c>
      <c r="J20" s="56">
        <v>122.6</v>
      </c>
      <c r="K20" s="56"/>
      <c r="L20" s="66"/>
      <c r="M20" s="66"/>
      <c r="N20" s="86">
        <v>28509511.2</v>
      </c>
      <c r="O20" s="86" t="s">
        <v>759</v>
      </c>
      <c r="P20" s="85">
        <v>28509511.2</v>
      </c>
      <c r="Q20" s="85">
        <v>2988372992.96</v>
      </c>
      <c r="R20" s="86" t="s">
        <v>759</v>
      </c>
      <c r="S20" s="85">
        <v>2988372992.96</v>
      </c>
      <c r="T20" s="9" t="s">
        <v>108</v>
      </c>
      <c r="U20" s="9" t="s">
        <v>99</v>
      </c>
      <c r="V20" s="8" t="s">
        <v>216</v>
      </c>
    </row>
    <row r="21" spans="1:22" ht="41.25" customHeight="1">
      <c r="A21" s="18">
        <v>13</v>
      </c>
      <c r="B21" s="10" t="s">
        <v>349</v>
      </c>
      <c r="C21" s="10" t="s">
        <v>351</v>
      </c>
      <c r="D21" s="28"/>
      <c r="E21" s="11" t="s">
        <v>515</v>
      </c>
      <c r="F21" s="11" t="s">
        <v>125</v>
      </c>
      <c r="G21" s="57"/>
      <c r="H21" s="57"/>
      <c r="I21" s="9"/>
      <c r="J21" s="56"/>
      <c r="K21" s="50"/>
      <c r="L21" s="66">
        <v>1000</v>
      </c>
      <c r="M21" s="66">
        <f t="shared" si="0"/>
        <v>9.47867298578199</v>
      </c>
      <c r="N21" s="66"/>
      <c r="O21" s="66"/>
      <c r="P21" s="66"/>
      <c r="Q21" s="66"/>
      <c r="R21" s="66"/>
      <c r="S21" s="66"/>
      <c r="T21" s="9" t="s">
        <v>108</v>
      </c>
      <c r="U21" s="9" t="s">
        <v>99</v>
      </c>
      <c r="V21" s="8" t="s">
        <v>216</v>
      </c>
    </row>
    <row r="22" spans="1:22" ht="41.25" customHeight="1">
      <c r="A22" s="18">
        <v>14</v>
      </c>
      <c r="B22" s="10" t="s">
        <v>349</v>
      </c>
      <c r="C22" s="10" t="s">
        <v>351</v>
      </c>
      <c r="D22" s="28"/>
      <c r="E22" s="11" t="s">
        <v>488</v>
      </c>
      <c r="F22" s="11" t="s">
        <v>125</v>
      </c>
      <c r="G22" s="57"/>
      <c r="H22" s="57"/>
      <c r="I22" s="9"/>
      <c r="J22" s="56"/>
      <c r="K22" s="50"/>
      <c r="L22" s="66">
        <v>1000</v>
      </c>
      <c r="M22" s="66">
        <f t="shared" si="0"/>
        <v>9.47867298578199</v>
      </c>
      <c r="N22" s="66"/>
      <c r="O22" s="66"/>
      <c r="P22" s="66"/>
      <c r="Q22" s="66"/>
      <c r="R22" s="66"/>
      <c r="S22" s="66"/>
      <c r="T22" s="9" t="s">
        <v>108</v>
      </c>
      <c r="U22" s="9" t="s">
        <v>99</v>
      </c>
      <c r="V22" s="8" t="s">
        <v>216</v>
      </c>
    </row>
    <row r="23" spans="1:22" s="111" customFormat="1" ht="42.75" customHeight="1">
      <c r="A23" s="18">
        <v>15</v>
      </c>
      <c r="B23" s="102" t="s">
        <v>349</v>
      </c>
      <c r="C23" s="102" t="s">
        <v>351</v>
      </c>
      <c r="D23" s="112" t="s">
        <v>525</v>
      </c>
      <c r="E23" s="103" t="s">
        <v>533</v>
      </c>
      <c r="F23" s="103" t="s">
        <v>47</v>
      </c>
      <c r="G23" s="114" t="s">
        <v>483</v>
      </c>
      <c r="H23" s="114" t="s">
        <v>809</v>
      </c>
      <c r="I23" s="106" t="s">
        <v>350</v>
      </c>
      <c r="J23" s="115" t="s">
        <v>541</v>
      </c>
      <c r="K23" s="116" t="s">
        <v>541</v>
      </c>
      <c r="L23" s="109">
        <v>150</v>
      </c>
      <c r="M23" s="109">
        <f t="shared" si="0"/>
        <v>1.4218009478672986</v>
      </c>
      <c r="N23" s="109"/>
      <c r="O23" s="109"/>
      <c r="P23" s="109"/>
      <c r="Q23" s="109"/>
      <c r="R23" s="109"/>
      <c r="S23" s="109"/>
      <c r="T23" s="106" t="s">
        <v>108</v>
      </c>
      <c r="U23" s="106" t="s">
        <v>99</v>
      </c>
      <c r="V23" s="110" t="s">
        <v>216</v>
      </c>
    </row>
    <row r="24" spans="1:22" s="111" customFormat="1" ht="34.5" customHeight="1">
      <c r="A24" s="18">
        <v>16</v>
      </c>
      <c r="B24" s="102" t="s">
        <v>349</v>
      </c>
      <c r="C24" s="102" t="s">
        <v>351</v>
      </c>
      <c r="D24" s="112" t="s">
        <v>538</v>
      </c>
      <c r="E24" s="103" t="s">
        <v>532</v>
      </c>
      <c r="F24" s="103" t="s">
        <v>47</v>
      </c>
      <c r="G24" s="114" t="s">
        <v>483</v>
      </c>
      <c r="H24" s="114" t="s">
        <v>809</v>
      </c>
      <c r="I24" s="106" t="s">
        <v>350</v>
      </c>
      <c r="J24" s="115" t="s">
        <v>541</v>
      </c>
      <c r="K24" s="116" t="s">
        <v>541</v>
      </c>
      <c r="L24" s="109">
        <v>600</v>
      </c>
      <c r="M24" s="109">
        <f t="shared" si="0"/>
        <v>5.687203791469194</v>
      </c>
      <c r="N24" s="109"/>
      <c r="O24" s="109"/>
      <c r="P24" s="109"/>
      <c r="Q24" s="109"/>
      <c r="R24" s="109"/>
      <c r="S24" s="109"/>
      <c r="T24" s="106" t="s">
        <v>108</v>
      </c>
      <c r="U24" s="106" t="s">
        <v>99</v>
      </c>
      <c r="V24" s="110" t="s">
        <v>216</v>
      </c>
    </row>
    <row r="25" spans="1:22" s="111" customFormat="1" ht="34.5" customHeight="1">
      <c r="A25" s="18">
        <v>17</v>
      </c>
      <c r="B25" s="102" t="s">
        <v>349</v>
      </c>
      <c r="C25" s="102" t="s">
        <v>351</v>
      </c>
      <c r="D25" s="112" t="s">
        <v>539</v>
      </c>
      <c r="E25" s="103" t="s">
        <v>531</v>
      </c>
      <c r="F25" s="103" t="s">
        <v>47</v>
      </c>
      <c r="G25" s="114" t="s">
        <v>483</v>
      </c>
      <c r="H25" s="114" t="s">
        <v>809</v>
      </c>
      <c r="I25" s="106" t="s">
        <v>350</v>
      </c>
      <c r="J25" s="115" t="s">
        <v>541</v>
      </c>
      <c r="K25" s="116" t="s">
        <v>541</v>
      </c>
      <c r="L25" s="109">
        <v>1000</v>
      </c>
      <c r="M25" s="109">
        <f t="shared" si="0"/>
        <v>9.47867298578199</v>
      </c>
      <c r="N25" s="109"/>
      <c r="O25" s="109"/>
      <c r="P25" s="109"/>
      <c r="Q25" s="109"/>
      <c r="R25" s="109"/>
      <c r="S25" s="109"/>
      <c r="T25" s="106" t="s">
        <v>108</v>
      </c>
      <c r="U25" s="106" t="s">
        <v>99</v>
      </c>
      <c r="V25" s="110" t="s">
        <v>216</v>
      </c>
    </row>
    <row r="26" spans="1:22" s="111" customFormat="1" ht="34.5" customHeight="1">
      <c r="A26" s="18">
        <v>18</v>
      </c>
      <c r="B26" s="102" t="s">
        <v>349</v>
      </c>
      <c r="C26" s="102" t="s">
        <v>351</v>
      </c>
      <c r="D26" s="112" t="s">
        <v>540</v>
      </c>
      <c r="E26" s="103" t="s">
        <v>530</v>
      </c>
      <c r="F26" s="103" t="s">
        <v>47</v>
      </c>
      <c r="G26" s="114" t="s">
        <v>483</v>
      </c>
      <c r="H26" s="114" t="s">
        <v>809</v>
      </c>
      <c r="I26" s="106" t="s">
        <v>350</v>
      </c>
      <c r="J26" s="115" t="s">
        <v>541</v>
      </c>
      <c r="K26" s="116" t="s">
        <v>541</v>
      </c>
      <c r="L26" s="109">
        <v>425</v>
      </c>
      <c r="M26" s="109">
        <f t="shared" si="0"/>
        <v>4.028436018957346</v>
      </c>
      <c r="N26" s="109"/>
      <c r="O26" s="109"/>
      <c r="P26" s="109"/>
      <c r="Q26" s="109"/>
      <c r="R26" s="109"/>
      <c r="S26" s="109"/>
      <c r="T26" s="106" t="s">
        <v>108</v>
      </c>
      <c r="U26" s="106" t="s">
        <v>99</v>
      </c>
      <c r="V26" s="110" t="s">
        <v>216</v>
      </c>
    </row>
    <row r="27" spans="1:22" s="111" customFormat="1" ht="34.5" customHeight="1">
      <c r="A27" s="18">
        <v>19</v>
      </c>
      <c r="B27" s="102" t="s">
        <v>349</v>
      </c>
      <c r="C27" s="102" t="s">
        <v>351</v>
      </c>
      <c r="D27" s="112" t="s">
        <v>596</v>
      </c>
      <c r="E27" s="103" t="s">
        <v>597</v>
      </c>
      <c r="F27" s="103" t="s">
        <v>47</v>
      </c>
      <c r="G27" s="114" t="s">
        <v>483</v>
      </c>
      <c r="H27" s="114" t="s">
        <v>809</v>
      </c>
      <c r="I27" s="106" t="s">
        <v>350</v>
      </c>
      <c r="J27" s="115" t="s">
        <v>541</v>
      </c>
      <c r="K27" s="116" t="s">
        <v>541</v>
      </c>
      <c r="L27" s="109" t="s">
        <v>598</v>
      </c>
      <c r="M27" s="109" t="s">
        <v>599</v>
      </c>
      <c r="N27" s="86">
        <v>108547992.05</v>
      </c>
      <c r="O27" s="86">
        <v>7332738.41</v>
      </c>
      <c r="P27" s="85">
        <v>115880730.46</v>
      </c>
      <c r="Q27" s="85">
        <v>11371499465.82</v>
      </c>
      <c r="R27" s="86">
        <v>768391129.98</v>
      </c>
      <c r="S27" s="85">
        <v>12139890595.8</v>
      </c>
      <c r="T27" s="106" t="s">
        <v>108</v>
      </c>
      <c r="U27" s="106" t="s">
        <v>99</v>
      </c>
      <c r="V27" s="110" t="s">
        <v>216</v>
      </c>
    </row>
    <row r="28" spans="1:22" ht="34.5" customHeight="1">
      <c r="A28" s="18">
        <v>20</v>
      </c>
      <c r="B28" s="10" t="s">
        <v>349</v>
      </c>
      <c r="C28" s="10" t="s">
        <v>351</v>
      </c>
      <c r="D28" s="28"/>
      <c r="E28" s="11" t="s">
        <v>237</v>
      </c>
      <c r="F28" s="11" t="s">
        <v>47</v>
      </c>
      <c r="G28" s="57"/>
      <c r="H28" s="57"/>
      <c r="I28" s="9"/>
      <c r="J28" s="56"/>
      <c r="K28" s="26"/>
      <c r="L28" s="66">
        <v>400</v>
      </c>
      <c r="M28" s="66">
        <f t="shared" si="0"/>
        <v>3.7914691943127963</v>
      </c>
      <c r="N28" s="66"/>
      <c r="O28" s="66"/>
      <c r="P28" s="66"/>
      <c r="Q28" s="66"/>
      <c r="R28" s="66"/>
      <c r="S28" s="66"/>
      <c r="T28" s="9" t="s">
        <v>108</v>
      </c>
      <c r="U28" s="9" t="s">
        <v>99</v>
      </c>
      <c r="V28" s="8" t="s">
        <v>216</v>
      </c>
    </row>
    <row r="29" spans="1:22" s="111" customFormat="1" ht="34.5" customHeight="1">
      <c r="A29" s="18">
        <v>21</v>
      </c>
      <c r="B29" s="102" t="s">
        <v>349</v>
      </c>
      <c r="C29" s="102" t="s">
        <v>351</v>
      </c>
      <c r="D29" s="112" t="s">
        <v>526</v>
      </c>
      <c r="E29" s="102" t="s">
        <v>534</v>
      </c>
      <c r="F29" s="103" t="s">
        <v>47</v>
      </c>
      <c r="G29" s="114" t="s">
        <v>239</v>
      </c>
      <c r="H29" s="114" t="s">
        <v>206</v>
      </c>
      <c r="I29" s="117" t="s">
        <v>350</v>
      </c>
      <c r="J29" s="115" t="s">
        <v>240</v>
      </c>
      <c r="K29" s="116" t="s">
        <v>240</v>
      </c>
      <c r="L29" s="109">
        <v>1400</v>
      </c>
      <c r="M29" s="109">
        <f t="shared" si="0"/>
        <v>13.270142180094787</v>
      </c>
      <c r="N29" s="109"/>
      <c r="O29" s="109"/>
      <c r="P29" s="109"/>
      <c r="Q29" s="109"/>
      <c r="R29" s="109"/>
      <c r="S29" s="109"/>
      <c r="T29" s="106" t="s">
        <v>108</v>
      </c>
      <c r="U29" s="106" t="s">
        <v>99</v>
      </c>
      <c r="V29" s="110" t="s">
        <v>216</v>
      </c>
    </row>
    <row r="30" spans="1:22" s="111" customFormat="1" ht="34.5" customHeight="1">
      <c r="A30" s="18">
        <v>22</v>
      </c>
      <c r="B30" s="102" t="s">
        <v>349</v>
      </c>
      <c r="C30" s="102" t="s">
        <v>351</v>
      </c>
      <c r="D30" s="112" t="s">
        <v>527</v>
      </c>
      <c r="E30" s="102" t="s">
        <v>535</v>
      </c>
      <c r="F30" s="103" t="s">
        <v>47</v>
      </c>
      <c r="G30" s="114" t="s">
        <v>239</v>
      </c>
      <c r="H30" s="114" t="s">
        <v>206</v>
      </c>
      <c r="I30" s="117" t="s">
        <v>350</v>
      </c>
      <c r="J30" s="115" t="s">
        <v>240</v>
      </c>
      <c r="K30" s="116" t="s">
        <v>240</v>
      </c>
      <c r="L30" s="109">
        <v>1000</v>
      </c>
      <c r="M30" s="109">
        <f t="shared" si="0"/>
        <v>9.47867298578199</v>
      </c>
      <c r="N30" s="109"/>
      <c r="O30" s="109"/>
      <c r="P30" s="109"/>
      <c r="Q30" s="109"/>
      <c r="R30" s="109"/>
      <c r="S30" s="109"/>
      <c r="T30" s="106" t="s">
        <v>108</v>
      </c>
      <c r="U30" s="106" t="s">
        <v>99</v>
      </c>
      <c r="V30" s="110" t="s">
        <v>216</v>
      </c>
    </row>
    <row r="31" spans="1:22" s="111" customFormat="1" ht="34.5" customHeight="1">
      <c r="A31" s="18">
        <v>23</v>
      </c>
      <c r="B31" s="102" t="s">
        <v>349</v>
      </c>
      <c r="C31" s="102" t="s">
        <v>351</v>
      </c>
      <c r="D31" s="112" t="s">
        <v>528</v>
      </c>
      <c r="E31" s="102" t="s">
        <v>536</v>
      </c>
      <c r="F31" s="103" t="s">
        <v>47</v>
      </c>
      <c r="G31" s="114" t="s">
        <v>239</v>
      </c>
      <c r="H31" s="114" t="s">
        <v>206</v>
      </c>
      <c r="I31" s="117" t="s">
        <v>350</v>
      </c>
      <c r="J31" s="115" t="s">
        <v>240</v>
      </c>
      <c r="K31" s="116" t="s">
        <v>240</v>
      </c>
      <c r="L31" s="109">
        <v>400</v>
      </c>
      <c r="M31" s="109">
        <f t="shared" si="0"/>
        <v>3.7914691943127963</v>
      </c>
      <c r="N31" s="109"/>
      <c r="O31" s="109"/>
      <c r="P31" s="109"/>
      <c r="Q31" s="109"/>
      <c r="R31" s="109"/>
      <c r="S31" s="109"/>
      <c r="T31" s="106" t="s">
        <v>108</v>
      </c>
      <c r="U31" s="106" t="s">
        <v>99</v>
      </c>
      <c r="V31" s="110" t="s">
        <v>216</v>
      </c>
    </row>
    <row r="32" spans="1:22" s="111" customFormat="1" ht="34.5" customHeight="1">
      <c r="A32" s="18">
        <v>24</v>
      </c>
      <c r="B32" s="102" t="s">
        <v>349</v>
      </c>
      <c r="C32" s="102" t="s">
        <v>351</v>
      </c>
      <c r="D32" s="112" t="s">
        <v>529</v>
      </c>
      <c r="E32" s="102" t="s">
        <v>537</v>
      </c>
      <c r="F32" s="103" t="s">
        <v>47</v>
      </c>
      <c r="G32" s="114" t="s">
        <v>239</v>
      </c>
      <c r="H32" s="114" t="s">
        <v>206</v>
      </c>
      <c r="I32" s="117" t="s">
        <v>350</v>
      </c>
      <c r="J32" s="115" t="s">
        <v>240</v>
      </c>
      <c r="K32" s="116" t="s">
        <v>240</v>
      </c>
      <c r="L32" s="109">
        <v>400</v>
      </c>
      <c r="M32" s="109">
        <f t="shared" si="0"/>
        <v>3.7914691943127963</v>
      </c>
      <c r="N32" s="109"/>
      <c r="O32" s="109"/>
      <c r="P32" s="109"/>
      <c r="Q32" s="109"/>
      <c r="R32" s="109"/>
      <c r="S32" s="109"/>
      <c r="T32" s="106" t="s">
        <v>108</v>
      </c>
      <c r="U32" s="106" t="s">
        <v>99</v>
      </c>
      <c r="V32" s="110" t="s">
        <v>216</v>
      </c>
    </row>
    <row r="33" spans="1:22" s="111" customFormat="1" ht="35.25" customHeight="1">
      <c r="A33" s="18">
        <v>25</v>
      </c>
      <c r="B33" s="102" t="s">
        <v>349</v>
      </c>
      <c r="C33" s="102" t="s">
        <v>351</v>
      </c>
      <c r="D33" s="112" t="s">
        <v>238</v>
      </c>
      <c r="E33" s="103" t="s">
        <v>236</v>
      </c>
      <c r="F33" s="103" t="s">
        <v>47</v>
      </c>
      <c r="G33" s="114" t="s">
        <v>239</v>
      </c>
      <c r="H33" s="114" t="s">
        <v>206</v>
      </c>
      <c r="I33" s="117" t="s">
        <v>350</v>
      </c>
      <c r="J33" s="115" t="s">
        <v>240</v>
      </c>
      <c r="K33" s="116" t="s">
        <v>240</v>
      </c>
      <c r="L33" s="109">
        <v>2319</v>
      </c>
      <c r="M33" s="109">
        <f t="shared" si="0"/>
        <v>21.981042654028435</v>
      </c>
      <c r="N33" s="109"/>
      <c r="O33" s="109"/>
      <c r="P33" s="109"/>
      <c r="Q33" s="109"/>
      <c r="R33" s="109"/>
      <c r="S33" s="109"/>
      <c r="T33" s="106" t="s">
        <v>108</v>
      </c>
      <c r="U33" s="106" t="s">
        <v>99</v>
      </c>
      <c r="V33" s="110" t="s">
        <v>216</v>
      </c>
    </row>
    <row r="34" spans="1:22" s="111" customFormat="1" ht="35.25" customHeight="1">
      <c r="A34" s="18">
        <v>26</v>
      </c>
      <c r="B34" s="102" t="s">
        <v>349</v>
      </c>
      <c r="C34" s="102" t="s">
        <v>351</v>
      </c>
      <c r="D34" s="112" t="s">
        <v>291</v>
      </c>
      <c r="E34" s="103" t="s">
        <v>292</v>
      </c>
      <c r="F34" s="103" t="s">
        <v>47</v>
      </c>
      <c r="G34" s="114" t="s">
        <v>610</v>
      </c>
      <c r="H34" s="114" t="s">
        <v>611</v>
      </c>
      <c r="I34" s="117" t="s">
        <v>350</v>
      </c>
      <c r="J34" s="115" t="s">
        <v>240</v>
      </c>
      <c r="K34" s="116" t="s">
        <v>240</v>
      </c>
      <c r="L34" s="109">
        <v>100</v>
      </c>
      <c r="M34" s="109">
        <f t="shared" si="0"/>
        <v>0.9478672985781991</v>
      </c>
      <c r="N34" s="109"/>
      <c r="O34" s="109"/>
      <c r="P34" s="109"/>
      <c r="Q34" s="109"/>
      <c r="R34" s="109"/>
      <c r="S34" s="109"/>
      <c r="T34" s="106" t="s">
        <v>108</v>
      </c>
      <c r="U34" s="106" t="s">
        <v>99</v>
      </c>
      <c r="V34" s="110" t="s">
        <v>216</v>
      </c>
    </row>
    <row r="35" spans="1:22" s="111" customFormat="1" ht="35.25" customHeight="1">
      <c r="A35" s="18">
        <v>27</v>
      </c>
      <c r="B35" s="102" t="s">
        <v>349</v>
      </c>
      <c r="C35" s="102" t="s">
        <v>351</v>
      </c>
      <c r="D35" s="112" t="s">
        <v>609</v>
      </c>
      <c r="E35" s="103" t="s">
        <v>200</v>
      </c>
      <c r="F35" s="103" t="s">
        <v>47</v>
      </c>
      <c r="G35" s="114" t="s">
        <v>610</v>
      </c>
      <c r="H35" s="114" t="s">
        <v>611</v>
      </c>
      <c r="I35" s="117" t="s">
        <v>350</v>
      </c>
      <c r="J35" s="115" t="s">
        <v>240</v>
      </c>
      <c r="K35" s="116" t="s">
        <v>240</v>
      </c>
      <c r="L35" s="109" t="s">
        <v>612</v>
      </c>
      <c r="M35" s="109" t="s">
        <v>613</v>
      </c>
      <c r="N35" s="86">
        <v>36621304.83</v>
      </c>
      <c r="O35" s="86">
        <v>6756485.29</v>
      </c>
      <c r="P35" s="85">
        <v>43377790.12</v>
      </c>
      <c r="Q35" s="85">
        <v>3836662280.68</v>
      </c>
      <c r="R35" s="86">
        <v>707914416.39</v>
      </c>
      <c r="S35" s="85">
        <v>4544576697.07</v>
      </c>
      <c r="T35" s="106" t="s">
        <v>108</v>
      </c>
      <c r="U35" s="106" t="s">
        <v>99</v>
      </c>
      <c r="V35" s="110" t="s">
        <v>216</v>
      </c>
    </row>
    <row r="36" spans="1:22" ht="34.5" customHeight="1">
      <c r="A36" s="18">
        <v>28</v>
      </c>
      <c r="B36" s="10" t="s">
        <v>349</v>
      </c>
      <c r="C36" s="11" t="s">
        <v>351</v>
      </c>
      <c r="D36" s="37" t="s">
        <v>482</v>
      </c>
      <c r="E36" s="11" t="s">
        <v>517</v>
      </c>
      <c r="F36" s="11" t="s">
        <v>47</v>
      </c>
      <c r="G36" s="57" t="s">
        <v>279</v>
      </c>
      <c r="H36" s="57" t="s">
        <v>459</v>
      </c>
      <c r="I36" s="51" t="s">
        <v>355</v>
      </c>
      <c r="J36" s="56">
        <v>12.78</v>
      </c>
      <c r="K36" s="50">
        <v>17.97</v>
      </c>
      <c r="L36" s="66">
        <v>100</v>
      </c>
      <c r="M36" s="66">
        <f t="shared" si="0"/>
        <v>0.9478672985781991</v>
      </c>
      <c r="N36" s="86">
        <v>3648.93</v>
      </c>
      <c r="O36" s="86" t="s">
        <v>759</v>
      </c>
      <c r="P36" s="85">
        <v>3648.93</v>
      </c>
      <c r="Q36" s="85">
        <v>381174.83</v>
      </c>
      <c r="R36" s="86" t="s">
        <v>759</v>
      </c>
      <c r="S36" s="85">
        <v>381174.83</v>
      </c>
      <c r="T36" s="9" t="s">
        <v>108</v>
      </c>
      <c r="U36" s="9" t="s">
        <v>99</v>
      </c>
      <c r="V36" s="8" t="s">
        <v>216</v>
      </c>
    </row>
    <row r="37" spans="1:22" ht="34.5" customHeight="1">
      <c r="A37" s="18">
        <v>29</v>
      </c>
      <c r="B37" s="10" t="s">
        <v>349</v>
      </c>
      <c r="C37" s="11" t="s">
        <v>351</v>
      </c>
      <c r="D37" s="28" t="s">
        <v>10</v>
      </c>
      <c r="E37" s="11" t="s">
        <v>511</v>
      </c>
      <c r="F37" s="11" t="s">
        <v>47</v>
      </c>
      <c r="G37" s="53" t="s">
        <v>203</v>
      </c>
      <c r="H37" s="53" t="s">
        <v>457</v>
      </c>
      <c r="I37" s="72" t="s">
        <v>350</v>
      </c>
      <c r="J37" s="13" t="s">
        <v>204</v>
      </c>
      <c r="K37" s="13" t="s">
        <v>204</v>
      </c>
      <c r="L37" s="66">
        <v>175</v>
      </c>
      <c r="M37" s="66">
        <f t="shared" si="0"/>
        <v>1.6587677725118484</v>
      </c>
      <c r="N37" s="66"/>
      <c r="O37" s="66"/>
      <c r="P37" s="66"/>
      <c r="Q37" s="66"/>
      <c r="R37" s="66"/>
      <c r="S37" s="66"/>
      <c r="T37" s="9" t="s">
        <v>108</v>
      </c>
      <c r="U37" s="9" t="s">
        <v>99</v>
      </c>
      <c r="V37" s="8" t="s">
        <v>216</v>
      </c>
    </row>
    <row r="38" spans="1:22" ht="34.5" customHeight="1">
      <c r="A38" s="18">
        <v>30</v>
      </c>
      <c r="B38" s="10" t="s">
        <v>349</v>
      </c>
      <c r="C38" s="11" t="s">
        <v>351</v>
      </c>
      <c r="D38" s="28" t="s">
        <v>11</v>
      </c>
      <c r="E38" s="11" t="s">
        <v>512</v>
      </c>
      <c r="F38" s="11" t="s">
        <v>47</v>
      </c>
      <c r="G38" s="53" t="s">
        <v>203</v>
      </c>
      <c r="H38" s="53" t="s">
        <v>457</v>
      </c>
      <c r="I38" s="72" t="s">
        <v>350</v>
      </c>
      <c r="J38" s="13" t="s">
        <v>204</v>
      </c>
      <c r="K38" s="13" t="s">
        <v>204</v>
      </c>
      <c r="L38" s="66">
        <v>280</v>
      </c>
      <c r="M38" s="66">
        <f t="shared" si="0"/>
        <v>2.654028436018957</v>
      </c>
      <c r="N38" s="66"/>
      <c r="O38" s="66"/>
      <c r="P38" s="66"/>
      <c r="Q38" s="66"/>
      <c r="R38" s="66"/>
      <c r="S38" s="66"/>
      <c r="T38" s="9" t="s">
        <v>108</v>
      </c>
      <c r="U38" s="9" t="s">
        <v>99</v>
      </c>
      <c r="V38" s="8" t="s">
        <v>216</v>
      </c>
    </row>
    <row r="39" spans="1:22" ht="25.5" customHeight="1">
      <c r="A39" s="18">
        <v>31</v>
      </c>
      <c r="B39" s="10" t="s">
        <v>349</v>
      </c>
      <c r="C39" s="11" t="s">
        <v>351</v>
      </c>
      <c r="D39" s="28" t="s">
        <v>12</v>
      </c>
      <c r="E39" s="11" t="s">
        <v>513</v>
      </c>
      <c r="F39" s="11" t="s">
        <v>47</v>
      </c>
      <c r="G39" s="53" t="s">
        <v>203</v>
      </c>
      <c r="H39" s="53" t="s">
        <v>457</v>
      </c>
      <c r="I39" s="72" t="s">
        <v>350</v>
      </c>
      <c r="J39" s="13" t="s">
        <v>204</v>
      </c>
      <c r="K39" s="13" t="s">
        <v>204</v>
      </c>
      <c r="L39" s="66">
        <v>150</v>
      </c>
      <c r="M39" s="66">
        <f t="shared" si="0"/>
        <v>1.4218009478672986</v>
      </c>
      <c r="N39" s="66"/>
      <c r="O39" s="66"/>
      <c r="P39" s="66"/>
      <c r="Q39" s="66"/>
      <c r="R39" s="66"/>
      <c r="S39" s="66"/>
      <c r="T39" s="9" t="s">
        <v>108</v>
      </c>
      <c r="U39" s="9" t="s">
        <v>99</v>
      </c>
      <c r="V39" s="8" t="s">
        <v>216</v>
      </c>
    </row>
    <row r="40" spans="1:22" ht="34.5" customHeight="1">
      <c r="A40" s="18">
        <v>32</v>
      </c>
      <c r="B40" s="10" t="s">
        <v>349</v>
      </c>
      <c r="C40" s="11" t="s">
        <v>351</v>
      </c>
      <c r="D40" s="28" t="s">
        <v>13</v>
      </c>
      <c r="E40" s="11" t="s">
        <v>514</v>
      </c>
      <c r="F40" s="11" t="s">
        <v>47</v>
      </c>
      <c r="G40" s="53" t="s">
        <v>203</v>
      </c>
      <c r="H40" s="53" t="s">
        <v>457</v>
      </c>
      <c r="I40" s="72" t="s">
        <v>350</v>
      </c>
      <c r="J40" s="13" t="s">
        <v>204</v>
      </c>
      <c r="K40" s="13" t="s">
        <v>204</v>
      </c>
      <c r="L40" s="66">
        <v>350</v>
      </c>
      <c r="M40" s="66">
        <f t="shared" si="0"/>
        <v>3.3175355450236967</v>
      </c>
      <c r="N40" s="66"/>
      <c r="O40" s="66"/>
      <c r="P40" s="66"/>
      <c r="Q40" s="66"/>
      <c r="R40" s="66"/>
      <c r="S40" s="66"/>
      <c r="T40" s="9" t="s">
        <v>108</v>
      </c>
      <c r="U40" s="9" t="s">
        <v>99</v>
      </c>
      <c r="V40" s="8" t="s">
        <v>216</v>
      </c>
    </row>
    <row r="41" spans="1:22" ht="34.5" customHeight="1">
      <c r="A41" s="18">
        <v>33</v>
      </c>
      <c r="B41" s="10" t="s">
        <v>349</v>
      </c>
      <c r="C41" s="11" t="s">
        <v>351</v>
      </c>
      <c r="D41" s="28" t="s">
        <v>14</v>
      </c>
      <c r="E41" s="11" t="s">
        <v>507</v>
      </c>
      <c r="F41" s="11" t="s">
        <v>47</v>
      </c>
      <c r="G41" s="53" t="s">
        <v>203</v>
      </c>
      <c r="H41" s="53" t="s">
        <v>457</v>
      </c>
      <c r="I41" s="72" t="s">
        <v>350</v>
      </c>
      <c r="J41" s="13" t="s">
        <v>204</v>
      </c>
      <c r="K41" s="13" t="s">
        <v>204</v>
      </c>
      <c r="L41" s="66">
        <v>400</v>
      </c>
      <c r="M41" s="66">
        <f t="shared" si="0"/>
        <v>3.7914691943127963</v>
      </c>
      <c r="N41" s="66"/>
      <c r="O41" s="66"/>
      <c r="P41" s="66"/>
      <c r="Q41" s="66"/>
      <c r="R41" s="66"/>
      <c r="S41" s="66"/>
      <c r="T41" s="9" t="s">
        <v>108</v>
      </c>
      <c r="U41" s="9" t="s">
        <v>99</v>
      </c>
      <c r="V41" s="8" t="s">
        <v>216</v>
      </c>
    </row>
    <row r="42" spans="1:22" ht="34.5" customHeight="1">
      <c r="A42" s="18">
        <v>34</v>
      </c>
      <c r="B42" s="10" t="s">
        <v>349</v>
      </c>
      <c r="C42" s="11" t="s">
        <v>351</v>
      </c>
      <c r="D42" s="28" t="s">
        <v>15</v>
      </c>
      <c r="E42" s="11" t="s">
        <v>508</v>
      </c>
      <c r="F42" s="11" t="s">
        <v>47</v>
      </c>
      <c r="G42" s="53" t="s">
        <v>203</v>
      </c>
      <c r="H42" s="53" t="s">
        <v>457</v>
      </c>
      <c r="I42" s="72" t="s">
        <v>350</v>
      </c>
      <c r="J42" s="13" t="s">
        <v>204</v>
      </c>
      <c r="K42" s="13" t="s">
        <v>204</v>
      </c>
      <c r="L42" s="66">
        <v>625</v>
      </c>
      <c r="M42" s="66">
        <f t="shared" si="0"/>
        <v>5.924170616113744</v>
      </c>
      <c r="N42" s="66"/>
      <c r="O42" s="66"/>
      <c r="P42" s="66"/>
      <c r="Q42" s="66"/>
      <c r="R42" s="66"/>
      <c r="S42" s="66"/>
      <c r="T42" s="9" t="s">
        <v>108</v>
      </c>
      <c r="U42" s="9" t="s">
        <v>99</v>
      </c>
      <c r="V42" s="8" t="s">
        <v>216</v>
      </c>
    </row>
    <row r="43" spans="1:22" ht="34.5" customHeight="1">
      <c r="A43" s="18">
        <v>35</v>
      </c>
      <c r="B43" s="10" t="s">
        <v>349</v>
      </c>
      <c r="C43" s="11" t="s">
        <v>351</v>
      </c>
      <c r="D43" s="28" t="s">
        <v>16</v>
      </c>
      <c r="E43" s="11" t="s">
        <v>510</v>
      </c>
      <c r="F43" s="11" t="s">
        <v>47</v>
      </c>
      <c r="G43" s="53" t="s">
        <v>203</v>
      </c>
      <c r="H43" s="53" t="s">
        <v>457</v>
      </c>
      <c r="I43" s="72" t="s">
        <v>350</v>
      </c>
      <c r="J43" s="13" t="s">
        <v>204</v>
      </c>
      <c r="K43" s="13" t="s">
        <v>204</v>
      </c>
      <c r="L43" s="66">
        <v>500</v>
      </c>
      <c r="M43" s="66">
        <f t="shared" si="0"/>
        <v>4.739336492890995</v>
      </c>
      <c r="N43" s="66"/>
      <c r="O43" s="66"/>
      <c r="P43" s="66"/>
      <c r="Q43" s="66"/>
      <c r="R43" s="66"/>
      <c r="S43" s="66"/>
      <c r="T43" s="9" t="s">
        <v>108</v>
      </c>
      <c r="U43" s="9" t="s">
        <v>99</v>
      </c>
      <c r="V43" s="8" t="s">
        <v>216</v>
      </c>
    </row>
    <row r="44" spans="1:22" ht="34.5" customHeight="1">
      <c r="A44" s="18">
        <v>36</v>
      </c>
      <c r="B44" s="10" t="s">
        <v>349</v>
      </c>
      <c r="C44" s="11" t="s">
        <v>351</v>
      </c>
      <c r="D44" s="28" t="s">
        <v>296</v>
      </c>
      <c r="E44" s="11" t="s">
        <v>295</v>
      </c>
      <c r="F44" s="11" t="s">
        <v>47</v>
      </c>
      <c r="G44" s="53"/>
      <c r="H44" s="53"/>
      <c r="I44" s="72"/>
      <c r="J44" s="13"/>
      <c r="K44" s="13"/>
      <c r="L44" s="66">
        <v>80</v>
      </c>
      <c r="M44" s="66">
        <f t="shared" si="0"/>
        <v>0.7582938388625592</v>
      </c>
      <c r="N44" s="66"/>
      <c r="O44" s="66"/>
      <c r="P44" s="66"/>
      <c r="Q44" s="66"/>
      <c r="R44" s="66"/>
      <c r="S44" s="66"/>
      <c r="T44" s="9" t="s">
        <v>108</v>
      </c>
      <c r="U44" s="9" t="s">
        <v>99</v>
      </c>
      <c r="V44" s="8" t="s">
        <v>216</v>
      </c>
    </row>
    <row r="45" spans="1:22" ht="34.5" customHeight="1">
      <c r="A45" s="18">
        <v>37</v>
      </c>
      <c r="B45" s="10" t="s">
        <v>349</v>
      </c>
      <c r="C45" s="11" t="s">
        <v>351</v>
      </c>
      <c r="D45" s="28" t="s">
        <v>604</v>
      </c>
      <c r="E45" s="11" t="s">
        <v>597</v>
      </c>
      <c r="F45" s="11" t="s">
        <v>47</v>
      </c>
      <c r="G45" s="53" t="s">
        <v>203</v>
      </c>
      <c r="H45" s="53" t="s">
        <v>457</v>
      </c>
      <c r="I45" s="72" t="s">
        <v>350</v>
      </c>
      <c r="J45" s="13" t="s">
        <v>204</v>
      </c>
      <c r="K45" s="13"/>
      <c r="L45" s="66" t="s">
        <v>605</v>
      </c>
      <c r="M45" s="66" t="s">
        <v>606</v>
      </c>
      <c r="N45" s="86">
        <v>28162975.38</v>
      </c>
      <c r="O45" s="86">
        <v>1334219.16</v>
      </c>
      <c r="P45" s="85">
        <v>29497194.54</v>
      </c>
      <c r="Q45" s="85">
        <v>2949187620.69</v>
      </c>
      <c r="R45" s="86">
        <v>139784056.06</v>
      </c>
      <c r="S45" s="85">
        <v>3088971676.75</v>
      </c>
      <c r="T45" s="9" t="s">
        <v>108</v>
      </c>
      <c r="U45" s="9" t="s">
        <v>99</v>
      </c>
      <c r="V45" s="8" t="s">
        <v>216</v>
      </c>
    </row>
    <row r="46" spans="1:22" ht="34.5" customHeight="1">
      <c r="A46" s="18">
        <v>38</v>
      </c>
      <c r="B46" s="10" t="s">
        <v>349</v>
      </c>
      <c r="C46" s="11" t="s">
        <v>351</v>
      </c>
      <c r="D46" s="28" t="s">
        <v>101</v>
      </c>
      <c r="E46" s="11" t="s">
        <v>567</v>
      </c>
      <c r="F46" s="11" t="s">
        <v>47</v>
      </c>
      <c r="G46" s="53" t="s">
        <v>308</v>
      </c>
      <c r="H46" s="53" t="s">
        <v>810</v>
      </c>
      <c r="I46" s="9" t="s">
        <v>350</v>
      </c>
      <c r="J46" s="13">
        <v>48.55</v>
      </c>
      <c r="K46" s="13">
        <v>48.55</v>
      </c>
      <c r="L46" s="66">
        <v>175</v>
      </c>
      <c r="M46" s="66">
        <f t="shared" si="0"/>
        <v>1.6587677725118484</v>
      </c>
      <c r="N46" s="66"/>
      <c r="O46" s="66"/>
      <c r="P46" s="66"/>
      <c r="Q46" s="66"/>
      <c r="R46" s="66"/>
      <c r="S46" s="66"/>
      <c r="T46" s="9" t="s">
        <v>108</v>
      </c>
      <c r="U46" s="9" t="s">
        <v>99</v>
      </c>
      <c r="V46" s="8" t="s">
        <v>216</v>
      </c>
    </row>
    <row r="47" spans="1:22" ht="34.5" customHeight="1">
      <c r="A47" s="18">
        <v>39</v>
      </c>
      <c r="B47" s="10" t="s">
        <v>349</v>
      </c>
      <c r="C47" s="11" t="s">
        <v>351</v>
      </c>
      <c r="D47" s="28" t="s">
        <v>102</v>
      </c>
      <c r="E47" s="11" t="s">
        <v>568</v>
      </c>
      <c r="F47" s="11" t="s">
        <v>47</v>
      </c>
      <c r="G47" s="53" t="s">
        <v>308</v>
      </c>
      <c r="H47" s="53" t="s">
        <v>810</v>
      </c>
      <c r="I47" s="9" t="s">
        <v>350</v>
      </c>
      <c r="J47" s="13">
        <v>34.09</v>
      </c>
      <c r="K47" s="13">
        <v>34.09</v>
      </c>
      <c r="L47" s="66">
        <v>125</v>
      </c>
      <c r="M47" s="66">
        <f t="shared" si="0"/>
        <v>1.1848341232227488</v>
      </c>
      <c r="N47" s="66"/>
      <c r="O47" s="66"/>
      <c r="P47" s="66"/>
      <c r="Q47" s="66"/>
      <c r="R47" s="66"/>
      <c r="S47" s="66"/>
      <c r="T47" s="9" t="s">
        <v>108</v>
      </c>
      <c r="U47" s="9" t="s">
        <v>99</v>
      </c>
      <c r="V47" s="8" t="s">
        <v>216</v>
      </c>
    </row>
    <row r="48" spans="1:22" ht="45" customHeight="1">
      <c r="A48" s="18">
        <v>40</v>
      </c>
      <c r="B48" s="10" t="s">
        <v>349</v>
      </c>
      <c r="C48" s="11" t="s">
        <v>351</v>
      </c>
      <c r="D48" s="28" t="s">
        <v>103</v>
      </c>
      <c r="E48" s="11" t="s">
        <v>569</v>
      </c>
      <c r="F48" s="11" t="s">
        <v>47</v>
      </c>
      <c r="G48" s="53" t="s">
        <v>308</v>
      </c>
      <c r="H48" s="53" t="s">
        <v>810</v>
      </c>
      <c r="I48" s="9" t="s">
        <v>350</v>
      </c>
      <c r="J48" s="13">
        <v>24.86</v>
      </c>
      <c r="K48" s="13">
        <v>24.86</v>
      </c>
      <c r="L48" s="66">
        <v>150</v>
      </c>
      <c r="M48" s="66">
        <f t="shared" si="0"/>
        <v>1.4218009478672986</v>
      </c>
      <c r="N48" s="66"/>
      <c r="O48" s="66"/>
      <c r="P48" s="66"/>
      <c r="Q48" s="66"/>
      <c r="R48" s="66"/>
      <c r="S48" s="66"/>
      <c r="T48" s="9" t="s">
        <v>108</v>
      </c>
      <c r="U48" s="9" t="s">
        <v>99</v>
      </c>
      <c r="V48" s="8" t="s">
        <v>216</v>
      </c>
    </row>
    <row r="49" spans="1:22" ht="34.5" customHeight="1">
      <c r="A49" s="18">
        <v>41</v>
      </c>
      <c r="B49" s="10" t="s">
        <v>349</v>
      </c>
      <c r="C49" s="11" t="s">
        <v>351</v>
      </c>
      <c r="D49" s="28" t="s">
        <v>104</v>
      </c>
      <c r="E49" s="11" t="s">
        <v>570</v>
      </c>
      <c r="F49" s="11" t="s">
        <v>47</v>
      </c>
      <c r="G49" s="53" t="s">
        <v>308</v>
      </c>
      <c r="H49" s="53" t="s">
        <v>810</v>
      </c>
      <c r="I49" s="9" t="s">
        <v>350</v>
      </c>
      <c r="J49" s="13">
        <v>28.66</v>
      </c>
      <c r="K49" s="13">
        <v>28.66</v>
      </c>
      <c r="L49" s="66">
        <v>200</v>
      </c>
      <c r="M49" s="66">
        <f t="shared" si="0"/>
        <v>1.8957345971563981</v>
      </c>
      <c r="N49" s="66"/>
      <c r="O49" s="66"/>
      <c r="P49" s="66"/>
      <c r="Q49" s="66"/>
      <c r="R49" s="66"/>
      <c r="S49" s="66"/>
      <c r="T49" s="9" t="s">
        <v>108</v>
      </c>
      <c r="U49" s="9" t="s">
        <v>99</v>
      </c>
      <c r="V49" s="8" t="s">
        <v>216</v>
      </c>
    </row>
    <row r="50" spans="1:22" ht="34.5" customHeight="1">
      <c r="A50" s="18">
        <v>42</v>
      </c>
      <c r="B50" s="10" t="s">
        <v>349</v>
      </c>
      <c r="C50" s="11" t="s">
        <v>351</v>
      </c>
      <c r="D50" s="28" t="s">
        <v>105</v>
      </c>
      <c r="E50" s="11" t="s">
        <v>571</v>
      </c>
      <c r="F50" s="11" t="s">
        <v>47</v>
      </c>
      <c r="G50" s="53" t="s">
        <v>308</v>
      </c>
      <c r="H50" s="53" t="s">
        <v>810</v>
      </c>
      <c r="I50" s="9" t="s">
        <v>350</v>
      </c>
      <c r="J50" s="13">
        <v>38.01</v>
      </c>
      <c r="K50" s="13">
        <v>38.01</v>
      </c>
      <c r="L50" s="66">
        <v>55</v>
      </c>
      <c r="M50" s="66">
        <f t="shared" si="0"/>
        <v>0.5213270142180095</v>
      </c>
      <c r="N50" s="66"/>
      <c r="O50" s="66"/>
      <c r="P50" s="66"/>
      <c r="Q50" s="66"/>
      <c r="R50" s="66"/>
      <c r="S50" s="66"/>
      <c r="T50" s="9" t="s">
        <v>108</v>
      </c>
      <c r="U50" s="9" t="s">
        <v>99</v>
      </c>
      <c r="V50" s="8" t="s">
        <v>216</v>
      </c>
    </row>
    <row r="51" spans="1:22" ht="34.5" customHeight="1">
      <c r="A51" s="18">
        <v>43</v>
      </c>
      <c r="B51" s="10" t="s">
        <v>349</v>
      </c>
      <c r="C51" s="11" t="s">
        <v>351</v>
      </c>
      <c r="D51" s="28" t="s">
        <v>106</v>
      </c>
      <c r="E51" s="11" t="s">
        <v>572</v>
      </c>
      <c r="F51" s="11" t="s">
        <v>47</v>
      </c>
      <c r="G51" s="53" t="s">
        <v>308</v>
      </c>
      <c r="H51" s="53" t="s">
        <v>810</v>
      </c>
      <c r="I51" s="9" t="s">
        <v>350</v>
      </c>
      <c r="J51" s="13">
        <v>26.66</v>
      </c>
      <c r="K51" s="13">
        <v>26.66</v>
      </c>
      <c r="L51" s="66">
        <v>0</v>
      </c>
      <c r="M51" s="66">
        <f t="shared" si="0"/>
        <v>0</v>
      </c>
      <c r="N51" s="66"/>
      <c r="O51" s="66"/>
      <c r="P51" s="66"/>
      <c r="Q51" s="66"/>
      <c r="R51" s="66"/>
      <c r="S51" s="66"/>
      <c r="T51" s="9" t="s">
        <v>108</v>
      </c>
      <c r="U51" s="9" t="s">
        <v>99</v>
      </c>
      <c r="V51" s="8" t="s">
        <v>216</v>
      </c>
    </row>
    <row r="52" spans="1:22" ht="34.5" customHeight="1">
      <c r="A52" s="18">
        <v>44</v>
      </c>
      <c r="B52" s="10" t="s">
        <v>349</v>
      </c>
      <c r="C52" s="11" t="s">
        <v>351</v>
      </c>
      <c r="D52" s="28" t="s">
        <v>588</v>
      </c>
      <c r="E52" s="11" t="s">
        <v>591</v>
      </c>
      <c r="F52" s="11" t="s">
        <v>47</v>
      </c>
      <c r="G52" s="53" t="s">
        <v>308</v>
      </c>
      <c r="H52" s="53" t="s">
        <v>810</v>
      </c>
      <c r="I52" s="9" t="s">
        <v>350</v>
      </c>
      <c r="J52" s="13"/>
      <c r="K52" s="13"/>
      <c r="L52" s="66" t="s">
        <v>590</v>
      </c>
      <c r="M52" s="66" t="s">
        <v>589</v>
      </c>
      <c r="N52" s="86">
        <v>3345477.0500000003</v>
      </c>
      <c r="O52" s="86">
        <v>7827583.89</v>
      </c>
      <c r="P52" s="85">
        <v>11173060.94</v>
      </c>
      <c r="Q52" s="85">
        <v>350270509.74</v>
      </c>
      <c r="R52" s="86">
        <v>820389979.09</v>
      </c>
      <c r="S52" s="85">
        <v>1170660488.83</v>
      </c>
      <c r="T52" s="9" t="s">
        <v>108</v>
      </c>
      <c r="U52" s="9" t="s">
        <v>99</v>
      </c>
      <c r="V52" s="8" t="s">
        <v>216</v>
      </c>
    </row>
    <row r="53" spans="1:22" s="111" customFormat="1" ht="34.5" customHeight="1">
      <c r="A53" s="18">
        <v>45</v>
      </c>
      <c r="B53" s="102" t="s">
        <v>349</v>
      </c>
      <c r="C53" s="103" t="s">
        <v>351</v>
      </c>
      <c r="D53" s="112" t="s">
        <v>592</v>
      </c>
      <c r="E53" s="103" t="s">
        <v>593</v>
      </c>
      <c r="F53" s="103" t="s">
        <v>595</v>
      </c>
      <c r="G53" s="105" t="s">
        <v>594</v>
      </c>
      <c r="H53" s="105" t="s">
        <v>187</v>
      </c>
      <c r="I53" s="106" t="s">
        <v>350</v>
      </c>
      <c r="J53" s="118">
        <v>497266100</v>
      </c>
      <c r="K53" s="113"/>
      <c r="L53" s="109"/>
      <c r="M53" s="109"/>
      <c r="N53" s="86">
        <v>-597506.59</v>
      </c>
      <c r="O53" s="86" t="s">
        <v>759</v>
      </c>
      <c r="P53" s="85">
        <v>-597506.59</v>
      </c>
      <c r="Q53" s="85">
        <v>-62599385.17</v>
      </c>
      <c r="R53" s="86" t="s">
        <v>759</v>
      </c>
      <c r="S53" s="85">
        <v>-62599385.17</v>
      </c>
      <c r="T53" s="106" t="s">
        <v>75</v>
      </c>
      <c r="U53" s="106" t="s">
        <v>99</v>
      </c>
      <c r="V53" s="110" t="s">
        <v>216</v>
      </c>
    </row>
    <row r="54" spans="1:22" ht="34.5" customHeight="1">
      <c r="A54" s="18">
        <v>46</v>
      </c>
      <c r="B54" s="10" t="s">
        <v>349</v>
      </c>
      <c r="C54" s="11" t="s">
        <v>351</v>
      </c>
      <c r="D54" s="28" t="s">
        <v>437</v>
      </c>
      <c r="E54" s="11" t="s">
        <v>445</v>
      </c>
      <c r="F54" s="11" t="s">
        <v>47</v>
      </c>
      <c r="G54" s="53" t="s">
        <v>394</v>
      </c>
      <c r="H54" s="53" t="s">
        <v>811</v>
      </c>
      <c r="I54" s="9" t="s">
        <v>350</v>
      </c>
      <c r="J54" s="9">
        <v>24.11</v>
      </c>
      <c r="K54" s="9">
        <v>24.11</v>
      </c>
      <c r="L54" s="66">
        <v>400</v>
      </c>
      <c r="M54" s="66">
        <f t="shared" si="0"/>
        <v>3.7914691943127963</v>
      </c>
      <c r="N54" s="66"/>
      <c r="O54" s="66"/>
      <c r="P54" s="66"/>
      <c r="Q54" s="66"/>
      <c r="R54" s="66"/>
      <c r="S54" s="66"/>
      <c r="T54" s="9" t="s">
        <v>108</v>
      </c>
      <c r="U54" s="9" t="s">
        <v>99</v>
      </c>
      <c r="V54" s="8" t="s">
        <v>216</v>
      </c>
    </row>
    <row r="55" spans="1:22" ht="34.5" customHeight="1">
      <c r="A55" s="18">
        <v>47</v>
      </c>
      <c r="B55" s="10" t="s">
        <v>349</v>
      </c>
      <c r="C55" s="11" t="s">
        <v>351</v>
      </c>
      <c r="D55" s="28" t="s">
        <v>438</v>
      </c>
      <c r="E55" s="11" t="s">
        <v>446</v>
      </c>
      <c r="F55" s="11" t="s">
        <v>47</v>
      </c>
      <c r="G55" s="53" t="s">
        <v>394</v>
      </c>
      <c r="H55" s="53" t="s">
        <v>811</v>
      </c>
      <c r="I55" s="9" t="s">
        <v>350</v>
      </c>
      <c r="J55" s="9">
        <v>8.89</v>
      </c>
      <c r="K55" s="9">
        <v>8.89</v>
      </c>
      <c r="L55" s="66">
        <v>200</v>
      </c>
      <c r="M55" s="66">
        <f t="shared" si="0"/>
        <v>1.8957345971563981</v>
      </c>
      <c r="N55" s="66"/>
      <c r="O55" s="66"/>
      <c r="P55" s="66"/>
      <c r="Q55" s="66"/>
      <c r="R55" s="66"/>
      <c r="S55" s="66"/>
      <c r="T55" s="9" t="s">
        <v>108</v>
      </c>
      <c r="U55" s="9" t="s">
        <v>99</v>
      </c>
      <c r="V55" s="8" t="s">
        <v>216</v>
      </c>
    </row>
    <row r="56" spans="1:22" ht="34.5" customHeight="1">
      <c r="A56" s="18">
        <v>48</v>
      </c>
      <c r="B56" s="10" t="s">
        <v>349</v>
      </c>
      <c r="C56" s="11" t="s">
        <v>351</v>
      </c>
      <c r="D56" s="28" t="s">
        <v>439</v>
      </c>
      <c r="E56" s="11" t="s">
        <v>447</v>
      </c>
      <c r="F56" s="11" t="s">
        <v>47</v>
      </c>
      <c r="G56" s="53" t="s">
        <v>394</v>
      </c>
      <c r="H56" s="53" t="s">
        <v>811</v>
      </c>
      <c r="I56" s="9" t="s">
        <v>350</v>
      </c>
      <c r="J56" s="9">
        <v>24.5</v>
      </c>
      <c r="K56" s="9">
        <v>24.5</v>
      </c>
      <c r="L56" s="66">
        <v>300</v>
      </c>
      <c r="M56" s="66">
        <f t="shared" si="0"/>
        <v>2.843601895734597</v>
      </c>
      <c r="N56" s="66"/>
      <c r="O56" s="66"/>
      <c r="P56" s="66"/>
      <c r="Q56" s="66"/>
      <c r="R56" s="66"/>
      <c r="S56" s="66"/>
      <c r="T56" s="9" t="s">
        <v>108</v>
      </c>
      <c r="U56" s="9" t="s">
        <v>99</v>
      </c>
      <c r="V56" s="8" t="s">
        <v>216</v>
      </c>
    </row>
    <row r="57" spans="1:22" ht="34.5" customHeight="1">
      <c r="A57" s="18">
        <v>49</v>
      </c>
      <c r="B57" s="10" t="s">
        <v>349</v>
      </c>
      <c r="C57" s="11" t="s">
        <v>351</v>
      </c>
      <c r="D57" s="28" t="s">
        <v>440</v>
      </c>
      <c r="E57" s="11" t="s">
        <v>448</v>
      </c>
      <c r="F57" s="11" t="s">
        <v>47</v>
      </c>
      <c r="G57" s="53" t="s">
        <v>394</v>
      </c>
      <c r="H57" s="53" t="s">
        <v>811</v>
      </c>
      <c r="I57" s="9" t="s">
        <v>350</v>
      </c>
      <c r="J57" s="9">
        <v>24.55</v>
      </c>
      <c r="K57" s="9">
        <v>24.55</v>
      </c>
      <c r="L57" s="66">
        <v>350</v>
      </c>
      <c r="M57" s="66">
        <f t="shared" si="0"/>
        <v>3.3175355450236967</v>
      </c>
      <c r="N57" s="66"/>
      <c r="O57" s="66"/>
      <c r="P57" s="66"/>
      <c r="Q57" s="66"/>
      <c r="R57" s="66"/>
      <c r="S57" s="66"/>
      <c r="T57" s="9" t="s">
        <v>108</v>
      </c>
      <c r="U57" s="9" t="s">
        <v>99</v>
      </c>
      <c r="V57" s="8" t="s">
        <v>216</v>
      </c>
    </row>
    <row r="58" spans="1:22" ht="34.5" customHeight="1">
      <c r="A58" s="18">
        <v>50</v>
      </c>
      <c r="B58" s="10" t="s">
        <v>349</v>
      </c>
      <c r="C58" s="11" t="s">
        <v>351</v>
      </c>
      <c r="D58" s="28" t="s">
        <v>441</v>
      </c>
      <c r="E58" s="11" t="s">
        <v>449</v>
      </c>
      <c r="F58" s="11" t="s">
        <v>47</v>
      </c>
      <c r="G58" s="53" t="s">
        <v>394</v>
      </c>
      <c r="H58" s="53" t="s">
        <v>811</v>
      </c>
      <c r="I58" s="9" t="s">
        <v>350</v>
      </c>
      <c r="J58" s="9">
        <v>21.91</v>
      </c>
      <c r="K58" s="9">
        <v>21.91</v>
      </c>
      <c r="L58" s="66">
        <v>350</v>
      </c>
      <c r="M58" s="66">
        <f t="shared" si="0"/>
        <v>3.3175355450236967</v>
      </c>
      <c r="N58" s="66"/>
      <c r="O58" s="66"/>
      <c r="P58" s="66"/>
      <c r="Q58" s="66"/>
      <c r="R58" s="66"/>
      <c r="S58" s="66"/>
      <c r="T58" s="9" t="s">
        <v>108</v>
      </c>
      <c r="U58" s="9" t="s">
        <v>99</v>
      </c>
      <c r="V58" s="8" t="s">
        <v>216</v>
      </c>
    </row>
    <row r="59" spans="1:22" ht="34.5" customHeight="1">
      <c r="A59" s="18">
        <v>51</v>
      </c>
      <c r="B59" s="10" t="s">
        <v>349</v>
      </c>
      <c r="C59" s="11" t="s">
        <v>351</v>
      </c>
      <c r="D59" s="28" t="s">
        <v>442</v>
      </c>
      <c r="E59" s="11" t="s">
        <v>450</v>
      </c>
      <c r="F59" s="11" t="s">
        <v>47</v>
      </c>
      <c r="G59" s="53" t="s">
        <v>394</v>
      </c>
      <c r="H59" s="53" t="s">
        <v>811</v>
      </c>
      <c r="I59" s="9" t="s">
        <v>350</v>
      </c>
      <c r="J59" s="9">
        <v>30.93</v>
      </c>
      <c r="K59" s="9">
        <v>30.93</v>
      </c>
      <c r="L59" s="66">
        <v>390</v>
      </c>
      <c r="M59" s="66">
        <f t="shared" si="0"/>
        <v>3.6966824644549763</v>
      </c>
      <c r="N59" s="66"/>
      <c r="O59" s="66"/>
      <c r="P59" s="66"/>
      <c r="Q59" s="66"/>
      <c r="R59" s="66"/>
      <c r="S59" s="66"/>
      <c r="T59" s="9" t="s">
        <v>108</v>
      </c>
      <c r="U59" s="9" t="s">
        <v>99</v>
      </c>
      <c r="V59" s="8" t="s">
        <v>216</v>
      </c>
    </row>
    <row r="60" spans="1:22" ht="34.5" customHeight="1">
      <c r="A60" s="18">
        <v>52</v>
      </c>
      <c r="B60" s="10" t="s">
        <v>349</v>
      </c>
      <c r="C60" s="11" t="s">
        <v>351</v>
      </c>
      <c r="D60" s="28" t="s">
        <v>443</v>
      </c>
      <c r="E60" s="11" t="s">
        <v>451</v>
      </c>
      <c r="F60" s="11" t="s">
        <v>47</v>
      </c>
      <c r="G60" s="53" t="s">
        <v>394</v>
      </c>
      <c r="H60" s="53" t="s">
        <v>811</v>
      </c>
      <c r="I60" s="9" t="s">
        <v>350</v>
      </c>
      <c r="J60" s="9">
        <v>21.55</v>
      </c>
      <c r="K60" s="9">
        <v>21.55</v>
      </c>
      <c r="L60" s="66">
        <v>375</v>
      </c>
      <c r="M60" s="66">
        <f t="shared" si="0"/>
        <v>3.5545023696682465</v>
      </c>
      <c r="N60" s="66"/>
      <c r="O60" s="66"/>
      <c r="P60" s="66"/>
      <c r="Q60" s="66"/>
      <c r="R60" s="66"/>
      <c r="S60" s="66"/>
      <c r="T60" s="9" t="s">
        <v>108</v>
      </c>
      <c r="U60" s="9" t="s">
        <v>99</v>
      </c>
      <c r="V60" s="8" t="s">
        <v>216</v>
      </c>
    </row>
    <row r="61" spans="1:22" ht="34.5" customHeight="1">
      <c r="A61" s="18">
        <v>53</v>
      </c>
      <c r="B61" s="10" t="s">
        <v>349</v>
      </c>
      <c r="C61" s="11" t="s">
        <v>351</v>
      </c>
      <c r="D61" s="28" t="s">
        <v>444</v>
      </c>
      <c r="E61" s="11" t="s">
        <v>452</v>
      </c>
      <c r="F61" s="11" t="s">
        <v>47</v>
      </c>
      <c r="G61" s="53" t="s">
        <v>394</v>
      </c>
      <c r="H61" s="53" t="s">
        <v>811</v>
      </c>
      <c r="I61" s="9" t="s">
        <v>350</v>
      </c>
      <c r="J61" s="9">
        <v>81.95</v>
      </c>
      <c r="K61" s="9">
        <v>81.95</v>
      </c>
      <c r="L61" s="66">
        <v>500</v>
      </c>
      <c r="M61" s="66">
        <f t="shared" si="0"/>
        <v>4.739336492890995</v>
      </c>
      <c r="N61" s="66"/>
      <c r="O61" s="66"/>
      <c r="P61" s="66"/>
      <c r="Q61" s="66"/>
      <c r="R61" s="66"/>
      <c r="S61" s="66"/>
      <c r="T61" s="9" t="s">
        <v>108</v>
      </c>
      <c r="U61" s="9" t="s">
        <v>99</v>
      </c>
      <c r="V61" s="8" t="s">
        <v>216</v>
      </c>
    </row>
    <row r="62" spans="1:22" ht="34.5" customHeight="1">
      <c r="A62" s="18">
        <v>54</v>
      </c>
      <c r="B62" s="10" t="s">
        <v>349</v>
      </c>
      <c r="C62" s="11" t="s">
        <v>351</v>
      </c>
      <c r="D62" s="28" t="s">
        <v>600</v>
      </c>
      <c r="E62" s="11" t="s">
        <v>591</v>
      </c>
      <c r="F62" s="11" t="s">
        <v>47</v>
      </c>
      <c r="G62" s="53" t="s">
        <v>601</v>
      </c>
      <c r="H62" s="53" t="s">
        <v>811</v>
      </c>
      <c r="I62" s="9" t="s">
        <v>350</v>
      </c>
      <c r="J62" s="9"/>
      <c r="K62" s="9"/>
      <c r="L62" s="66" t="s">
        <v>602</v>
      </c>
      <c r="M62" s="66" t="s">
        <v>603</v>
      </c>
      <c r="N62" s="86">
        <v>44007214.879999995</v>
      </c>
      <c r="O62" s="86">
        <v>2587436.68</v>
      </c>
      <c r="P62" s="85">
        <v>46594651.56</v>
      </c>
      <c r="Q62" s="85">
        <v>4608690688.7300005</v>
      </c>
      <c r="R62" s="86">
        <v>271121211.3</v>
      </c>
      <c r="S62" s="85">
        <v>4879811900.03</v>
      </c>
      <c r="T62" s="9" t="s">
        <v>108</v>
      </c>
      <c r="U62" s="9" t="s">
        <v>99</v>
      </c>
      <c r="V62" s="8" t="s">
        <v>216</v>
      </c>
    </row>
    <row r="63" spans="1:22" ht="34.5" customHeight="1">
      <c r="A63" s="18">
        <v>55</v>
      </c>
      <c r="B63" s="10" t="s">
        <v>349</v>
      </c>
      <c r="C63" s="11" t="s">
        <v>351</v>
      </c>
      <c r="D63" s="28" t="s">
        <v>453</v>
      </c>
      <c r="E63" s="11" t="s">
        <v>34</v>
      </c>
      <c r="F63" s="11" t="s">
        <v>47</v>
      </c>
      <c r="G63" s="53" t="s">
        <v>454</v>
      </c>
      <c r="H63" s="53" t="s">
        <v>33</v>
      </c>
      <c r="I63" s="9" t="s">
        <v>350</v>
      </c>
      <c r="J63" s="9">
        <v>840</v>
      </c>
      <c r="K63" s="9">
        <v>840</v>
      </c>
      <c r="L63" s="66">
        <v>9500</v>
      </c>
      <c r="M63" s="66">
        <f t="shared" si="0"/>
        <v>90.04739336492891</v>
      </c>
      <c r="N63" s="86">
        <v>643931.7</v>
      </c>
      <c r="O63" s="86">
        <v>390908.05</v>
      </c>
      <c r="P63" s="85">
        <v>1034839.75</v>
      </c>
      <c r="Q63" s="85">
        <v>67274749.34</v>
      </c>
      <c r="R63" s="86">
        <v>40956062</v>
      </c>
      <c r="S63" s="85">
        <v>108230811.34</v>
      </c>
      <c r="T63" s="14" t="s">
        <v>108</v>
      </c>
      <c r="U63" s="9" t="s">
        <v>99</v>
      </c>
      <c r="V63" s="8" t="s">
        <v>216</v>
      </c>
    </row>
    <row r="64" spans="1:22" ht="34.5" customHeight="1">
      <c r="A64" s="18">
        <v>56</v>
      </c>
      <c r="B64" s="10" t="s">
        <v>349</v>
      </c>
      <c r="C64" s="11" t="s">
        <v>351</v>
      </c>
      <c r="D64" s="28" t="s">
        <v>687</v>
      </c>
      <c r="E64" s="11" t="s">
        <v>688</v>
      </c>
      <c r="F64" s="11" t="s">
        <v>379</v>
      </c>
      <c r="G64" s="53" t="s">
        <v>689</v>
      </c>
      <c r="H64" s="53" t="s">
        <v>690</v>
      </c>
      <c r="I64" s="9" t="s">
        <v>350</v>
      </c>
      <c r="J64" s="9">
        <v>30</v>
      </c>
      <c r="K64" s="26"/>
      <c r="L64" s="66"/>
      <c r="M64" s="66"/>
      <c r="N64" s="86">
        <v>22953.84</v>
      </c>
      <c r="O64" s="86" t="s">
        <v>759</v>
      </c>
      <c r="P64" s="85">
        <v>22953.84</v>
      </c>
      <c r="Q64" s="85">
        <v>2398101.9</v>
      </c>
      <c r="R64" s="86" t="s">
        <v>759</v>
      </c>
      <c r="S64" s="85">
        <v>2398101.9</v>
      </c>
      <c r="T64" s="14" t="s">
        <v>108</v>
      </c>
      <c r="U64" s="9" t="s">
        <v>99</v>
      </c>
      <c r="V64" s="8" t="s">
        <v>216</v>
      </c>
    </row>
    <row r="65" spans="1:22" ht="34.5" customHeight="1">
      <c r="A65" s="18">
        <v>57</v>
      </c>
      <c r="B65" s="10" t="s">
        <v>349</v>
      </c>
      <c r="C65" s="11" t="s">
        <v>351</v>
      </c>
      <c r="D65" s="28" t="s">
        <v>691</v>
      </c>
      <c r="E65" s="11" t="s">
        <v>688</v>
      </c>
      <c r="F65" s="11" t="s">
        <v>379</v>
      </c>
      <c r="G65" s="53" t="s">
        <v>692</v>
      </c>
      <c r="H65" s="53" t="s">
        <v>812</v>
      </c>
      <c r="I65" s="9" t="s">
        <v>355</v>
      </c>
      <c r="J65" s="9">
        <v>19.38</v>
      </c>
      <c r="K65" s="26"/>
      <c r="L65" s="66"/>
      <c r="M65" s="66"/>
      <c r="N65" s="86">
        <v>566376.6</v>
      </c>
      <c r="O65" s="86">
        <v>101293.06</v>
      </c>
      <c r="P65" s="85">
        <v>667669.66</v>
      </c>
      <c r="Q65" s="85">
        <v>59268377.05</v>
      </c>
      <c r="R65" s="86">
        <v>10617203.43</v>
      </c>
      <c r="S65" s="85">
        <v>69885580.48</v>
      </c>
      <c r="T65" s="14" t="s">
        <v>108</v>
      </c>
      <c r="U65" s="9" t="s">
        <v>99</v>
      </c>
      <c r="V65" s="8" t="s">
        <v>216</v>
      </c>
    </row>
    <row r="66" spans="1:22" ht="37.5" customHeight="1">
      <c r="A66" s="18">
        <v>58</v>
      </c>
      <c r="B66" s="10" t="s">
        <v>349</v>
      </c>
      <c r="C66" s="10" t="s">
        <v>351</v>
      </c>
      <c r="D66" s="64" t="s">
        <v>225</v>
      </c>
      <c r="E66" s="10" t="s">
        <v>484</v>
      </c>
      <c r="F66" s="11" t="s">
        <v>359</v>
      </c>
      <c r="G66" s="57" t="s">
        <v>226</v>
      </c>
      <c r="H66" s="57" t="s">
        <v>213</v>
      </c>
      <c r="I66" s="9" t="s">
        <v>350</v>
      </c>
      <c r="J66" s="70">
        <v>218040000</v>
      </c>
      <c r="K66" s="49">
        <v>218040000</v>
      </c>
      <c r="L66" s="56">
        <v>6500</v>
      </c>
      <c r="M66" s="66">
        <f t="shared" si="0"/>
        <v>61.611374407582936</v>
      </c>
      <c r="N66" s="86">
        <v>22619555.89</v>
      </c>
      <c r="O66" s="86">
        <v>1510632.93</v>
      </c>
      <c r="P66" s="85">
        <v>24130188.82</v>
      </c>
      <c r="Q66" s="85">
        <v>2368641118.75</v>
      </c>
      <c r="R66" s="86">
        <v>158098826.45</v>
      </c>
      <c r="S66" s="85">
        <v>2526739945.2</v>
      </c>
      <c r="T66" s="9" t="s">
        <v>108</v>
      </c>
      <c r="U66" s="9" t="s">
        <v>99</v>
      </c>
      <c r="V66" s="8" t="s">
        <v>216</v>
      </c>
    </row>
    <row r="67" spans="1:22" s="111" customFormat="1" ht="32.25" customHeight="1">
      <c r="A67" s="18">
        <v>59</v>
      </c>
      <c r="B67" s="102" t="s">
        <v>349</v>
      </c>
      <c r="C67" s="103" t="s">
        <v>351</v>
      </c>
      <c r="D67" s="112">
        <v>2290</v>
      </c>
      <c r="E67" s="103" t="s">
        <v>200</v>
      </c>
      <c r="F67" s="103" t="s">
        <v>47</v>
      </c>
      <c r="G67" s="105" t="s">
        <v>201</v>
      </c>
      <c r="H67" s="105" t="s">
        <v>135</v>
      </c>
      <c r="I67" s="106" t="s">
        <v>355</v>
      </c>
      <c r="J67" s="119">
        <v>6.78</v>
      </c>
      <c r="K67" s="113"/>
      <c r="L67" s="109">
        <v>5</v>
      </c>
      <c r="M67" s="109">
        <f aca="true" t="shared" si="1" ref="M67:M117">L67/105.5</f>
        <v>0.04739336492890995</v>
      </c>
      <c r="N67" s="86">
        <v>67561</v>
      </c>
      <c r="O67" s="86">
        <v>80412</v>
      </c>
      <c r="P67" s="85">
        <v>147973</v>
      </c>
      <c r="Q67" s="85">
        <v>7088701.11</v>
      </c>
      <c r="R67" s="86">
        <v>8455618.08</v>
      </c>
      <c r="S67" s="85">
        <v>15544319.19</v>
      </c>
      <c r="T67" s="106" t="s">
        <v>108</v>
      </c>
      <c r="U67" s="106" t="s">
        <v>99</v>
      </c>
      <c r="V67" s="110" t="s">
        <v>216</v>
      </c>
    </row>
    <row r="68" spans="1:23" s="8" customFormat="1" ht="34.5" customHeight="1">
      <c r="A68" s="18">
        <v>60</v>
      </c>
      <c r="B68" s="10" t="s">
        <v>349</v>
      </c>
      <c r="C68" s="11" t="s">
        <v>351</v>
      </c>
      <c r="D68" s="28" t="s">
        <v>373</v>
      </c>
      <c r="E68" s="11" t="s">
        <v>194</v>
      </c>
      <c r="F68" s="11" t="s">
        <v>359</v>
      </c>
      <c r="G68" s="53" t="s">
        <v>32</v>
      </c>
      <c r="H68" s="53" t="s">
        <v>813</v>
      </c>
      <c r="I68" s="9" t="s">
        <v>119</v>
      </c>
      <c r="J68" s="13">
        <v>21274.48</v>
      </c>
      <c r="K68" s="26">
        <v>209859206.31194326</v>
      </c>
      <c r="L68" s="56">
        <v>3500</v>
      </c>
      <c r="M68" s="66">
        <f t="shared" si="1"/>
        <v>33.175355450236964</v>
      </c>
      <c r="N68" s="86">
        <v>14451309.17</v>
      </c>
      <c r="O68" s="86">
        <v>145236.86</v>
      </c>
      <c r="P68" s="85">
        <v>14596546.03</v>
      </c>
      <c r="Q68" s="85">
        <v>1513265446.15</v>
      </c>
      <c r="R68" s="86">
        <v>15217150.77</v>
      </c>
      <c r="S68" s="85">
        <v>1528482596.92</v>
      </c>
      <c r="T68" s="9" t="s">
        <v>108</v>
      </c>
      <c r="U68" s="9" t="s">
        <v>99</v>
      </c>
      <c r="V68" s="8" t="s">
        <v>216</v>
      </c>
      <c r="W68" s="55"/>
    </row>
    <row r="69" spans="1:23" s="8" customFormat="1" ht="34.5" customHeight="1">
      <c r="A69" s="18">
        <v>61</v>
      </c>
      <c r="B69" s="10" t="s">
        <v>349</v>
      </c>
      <c r="C69" s="11" t="s">
        <v>351</v>
      </c>
      <c r="D69" s="28" t="s">
        <v>374</v>
      </c>
      <c r="E69" s="11" t="s">
        <v>194</v>
      </c>
      <c r="F69" s="11" t="s">
        <v>359</v>
      </c>
      <c r="G69" s="53" t="s">
        <v>32</v>
      </c>
      <c r="H69" s="53" t="s">
        <v>813</v>
      </c>
      <c r="I69" s="9" t="s">
        <v>355</v>
      </c>
      <c r="J69" s="13">
        <v>6.743</v>
      </c>
      <c r="K69" s="26">
        <v>10423936.214352857</v>
      </c>
      <c r="L69" s="56">
        <v>130</v>
      </c>
      <c r="M69" s="66">
        <f t="shared" si="1"/>
        <v>1.2322274881516588</v>
      </c>
      <c r="N69" s="86">
        <v>170140.78</v>
      </c>
      <c r="O69" s="86" t="s">
        <v>759</v>
      </c>
      <c r="P69" s="85">
        <v>170140.78</v>
      </c>
      <c r="Q69" s="85">
        <v>17789064.88</v>
      </c>
      <c r="R69" s="86" t="s">
        <v>759</v>
      </c>
      <c r="S69" s="85">
        <v>17789064.88</v>
      </c>
      <c r="T69" s="9" t="s">
        <v>108</v>
      </c>
      <c r="U69" s="9" t="s">
        <v>99</v>
      </c>
      <c r="V69" s="8" t="s">
        <v>216</v>
      </c>
      <c r="W69" s="55"/>
    </row>
    <row r="70" spans="1:23" s="8" customFormat="1" ht="34.5" customHeight="1">
      <c r="A70" s="18">
        <v>62</v>
      </c>
      <c r="B70" s="10" t="s">
        <v>349</v>
      </c>
      <c r="C70" s="11" t="s">
        <v>351</v>
      </c>
      <c r="D70" s="28">
        <v>3300</v>
      </c>
      <c r="E70" s="71" t="s">
        <v>614</v>
      </c>
      <c r="F70" s="11" t="s">
        <v>125</v>
      </c>
      <c r="G70" s="62" t="s">
        <v>615</v>
      </c>
      <c r="H70" s="57" t="s">
        <v>616</v>
      </c>
      <c r="I70" s="9" t="s">
        <v>350</v>
      </c>
      <c r="J70" s="13">
        <v>178</v>
      </c>
      <c r="K70" s="26"/>
      <c r="L70" s="56"/>
      <c r="M70" s="66"/>
      <c r="N70" s="86">
        <v>29198896.46</v>
      </c>
      <c r="O70" s="86">
        <v>4041176.5</v>
      </c>
      <c r="P70" s="85">
        <v>33240072.96</v>
      </c>
      <c r="Q70" s="85">
        <v>3058945367.68</v>
      </c>
      <c r="R70" s="86">
        <v>423404215.61</v>
      </c>
      <c r="S70" s="85">
        <v>3482349583.29</v>
      </c>
      <c r="T70" s="9" t="s">
        <v>108</v>
      </c>
      <c r="U70" s="9" t="s">
        <v>99</v>
      </c>
      <c r="V70" s="8" t="s">
        <v>216</v>
      </c>
      <c r="W70" s="55"/>
    </row>
    <row r="71" spans="1:23" s="110" customFormat="1" ht="34.5" customHeight="1">
      <c r="A71" s="18">
        <v>63</v>
      </c>
      <c r="B71" s="102" t="s">
        <v>349</v>
      </c>
      <c r="C71" s="103" t="s">
        <v>351</v>
      </c>
      <c r="D71" s="112">
        <v>2396</v>
      </c>
      <c r="E71" s="120" t="s">
        <v>200</v>
      </c>
      <c r="F71" s="103" t="s">
        <v>47</v>
      </c>
      <c r="G71" s="105" t="s">
        <v>587</v>
      </c>
      <c r="H71" s="105" t="s">
        <v>586</v>
      </c>
      <c r="I71" s="106" t="s">
        <v>350</v>
      </c>
      <c r="J71" s="113">
        <v>165</v>
      </c>
      <c r="K71" s="108"/>
      <c r="L71" s="115"/>
      <c r="M71" s="109"/>
      <c r="N71" s="86">
        <v>317410.77</v>
      </c>
      <c r="O71" s="86" t="s">
        <v>759</v>
      </c>
      <c r="P71" s="85">
        <v>317410.77</v>
      </c>
      <c r="Q71" s="85">
        <v>33253778.78</v>
      </c>
      <c r="R71" s="86" t="s">
        <v>759</v>
      </c>
      <c r="S71" s="85">
        <v>33253778.78</v>
      </c>
      <c r="T71" s="106" t="s">
        <v>108</v>
      </c>
      <c r="U71" s="106" t="s">
        <v>99</v>
      </c>
      <c r="V71" s="110" t="s">
        <v>216</v>
      </c>
      <c r="W71" s="121"/>
    </row>
    <row r="72" spans="1:23" s="8" customFormat="1" ht="34.5" customHeight="1">
      <c r="A72" s="18">
        <v>64</v>
      </c>
      <c r="B72" s="10" t="s">
        <v>349</v>
      </c>
      <c r="C72" s="11" t="s">
        <v>351</v>
      </c>
      <c r="D72" s="28">
        <v>3351</v>
      </c>
      <c r="E72" s="71" t="s">
        <v>617</v>
      </c>
      <c r="F72" s="11" t="s">
        <v>359</v>
      </c>
      <c r="G72" s="62" t="s">
        <v>618</v>
      </c>
      <c r="H72" s="57" t="s">
        <v>457</v>
      </c>
      <c r="I72" s="9" t="s">
        <v>350</v>
      </c>
      <c r="J72" s="13">
        <v>26.57</v>
      </c>
      <c r="K72" s="26"/>
      <c r="L72" s="56"/>
      <c r="M72" s="66"/>
      <c r="N72" s="86">
        <v>5030137.279999999</v>
      </c>
      <c r="O72" s="86">
        <v>1042171.51</v>
      </c>
      <c r="P72" s="85">
        <v>6072308.79</v>
      </c>
      <c r="Q72" s="85">
        <v>526908782.64</v>
      </c>
      <c r="R72" s="86">
        <v>109231613.6</v>
      </c>
      <c r="S72" s="85">
        <v>636140396.24</v>
      </c>
      <c r="T72" s="9" t="s">
        <v>108</v>
      </c>
      <c r="U72" s="9" t="s">
        <v>99</v>
      </c>
      <c r="V72" s="8" t="s">
        <v>216</v>
      </c>
      <c r="W72" s="55"/>
    </row>
    <row r="73" spans="1:23" s="8" customFormat="1" ht="34.5" customHeight="1">
      <c r="A73" s="18">
        <v>65</v>
      </c>
      <c r="B73" s="10" t="s">
        <v>349</v>
      </c>
      <c r="C73" s="11" t="s">
        <v>351</v>
      </c>
      <c r="D73" s="28" t="s">
        <v>619</v>
      </c>
      <c r="E73" s="71" t="s">
        <v>620</v>
      </c>
      <c r="F73" s="11" t="s">
        <v>359</v>
      </c>
      <c r="G73" s="62" t="s">
        <v>621</v>
      </c>
      <c r="H73" s="62" t="s">
        <v>622</v>
      </c>
      <c r="I73" s="9" t="s">
        <v>350</v>
      </c>
      <c r="J73" s="13">
        <v>5</v>
      </c>
      <c r="K73" s="26"/>
      <c r="L73" s="56"/>
      <c r="M73" s="66"/>
      <c r="N73" s="86">
        <v>64007.03</v>
      </c>
      <c r="O73" s="86">
        <v>91333.57</v>
      </c>
      <c r="P73" s="85">
        <v>155340.6</v>
      </c>
      <c r="Q73" s="85">
        <v>6702876.33</v>
      </c>
      <c r="R73" s="86">
        <v>9568890</v>
      </c>
      <c r="S73" s="85">
        <v>16271766.33</v>
      </c>
      <c r="T73" s="9" t="s">
        <v>108</v>
      </c>
      <c r="U73" s="9" t="s">
        <v>99</v>
      </c>
      <c r="V73" s="8" t="s">
        <v>216</v>
      </c>
      <c r="W73" s="55"/>
    </row>
    <row r="74" spans="1:23" s="8" customFormat="1" ht="34.5" customHeight="1">
      <c r="A74" s="18">
        <v>66</v>
      </c>
      <c r="B74" s="10" t="s">
        <v>349</v>
      </c>
      <c r="C74" s="11" t="s">
        <v>351</v>
      </c>
      <c r="D74" s="37" t="s">
        <v>162</v>
      </c>
      <c r="E74" s="11" t="s">
        <v>472</v>
      </c>
      <c r="F74" s="11" t="s">
        <v>359</v>
      </c>
      <c r="G74" s="53" t="s">
        <v>170</v>
      </c>
      <c r="H74" s="53" t="s">
        <v>814</v>
      </c>
      <c r="I74" s="9" t="s">
        <v>355</v>
      </c>
      <c r="J74" s="13">
        <v>172.42</v>
      </c>
      <c r="K74" s="26">
        <v>266537714.70711505</v>
      </c>
      <c r="L74" s="56">
        <v>4000</v>
      </c>
      <c r="M74" s="66">
        <f t="shared" si="1"/>
        <v>37.91469194312796</v>
      </c>
      <c r="N74" s="86">
        <v>8521538.32</v>
      </c>
      <c r="O74" s="86" t="s">
        <v>759</v>
      </c>
      <c r="P74" s="85">
        <v>8521538.32</v>
      </c>
      <c r="Q74" s="85">
        <v>891084763.09</v>
      </c>
      <c r="R74" s="86" t="s">
        <v>759</v>
      </c>
      <c r="S74" s="85">
        <v>891084763.09</v>
      </c>
      <c r="T74" s="9" t="s">
        <v>108</v>
      </c>
      <c r="U74" s="9" t="s">
        <v>99</v>
      </c>
      <c r="V74" s="8" t="s">
        <v>216</v>
      </c>
      <c r="W74" s="55"/>
    </row>
    <row r="75" spans="1:23" s="8" customFormat="1" ht="34.5" customHeight="1">
      <c r="A75" s="18">
        <v>67</v>
      </c>
      <c r="B75" s="10" t="s">
        <v>349</v>
      </c>
      <c r="C75" s="11" t="s">
        <v>351</v>
      </c>
      <c r="D75" s="28" t="s">
        <v>402</v>
      </c>
      <c r="E75" s="11" t="s">
        <v>473</v>
      </c>
      <c r="F75" s="11" t="s">
        <v>359</v>
      </c>
      <c r="G75" s="53" t="s">
        <v>403</v>
      </c>
      <c r="H75" s="53" t="s">
        <v>459</v>
      </c>
      <c r="I75" s="9" t="s">
        <v>350</v>
      </c>
      <c r="J75" s="79">
        <v>73</v>
      </c>
      <c r="K75" s="26">
        <v>73000000</v>
      </c>
      <c r="L75" s="56">
        <v>2000</v>
      </c>
      <c r="M75" s="66">
        <f t="shared" si="1"/>
        <v>18.95734597156398</v>
      </c>
      <c r="N75" s="86">
        <v>9235819.9</v>
      </c>
      <c r="O75" s="86" t="s">
        <v>759</v>
      </c>
      <c r="P75" s="85">
        <v>9235819.9</v>
      </c>
      <c r="Q75" s="85">
        <v>967512509.93</v>
      </c>
      <c r="R75" s="86" t="s">
        <v>759</v>
      </c>
      <c r="S75" s="85">
        <v>967512509.93</v>
      </c>
      <c r="T75" s="9" t="s">
        <v>108</v>
      </c>
      <c r="U75" s="9" t="s">
        <v>99</v>
      </c>
      <c r="V75" s="8" t="s">
        <v>216</v>
      </c>
      <c r="W75" s="55"/>
    </row>
    <row r="76" spans="1:23" s="8" customFormat="1" ht="34.5" customHeight="1">
      <c r="A76" s="18">
        <v>68</v>
      </c>
      <c r="B76" s="10" t="s">
        <v>349</v>
      </c>
      <c r="C76" s="11" t="s">
        <v>351</v>
      </c>
      <c r="D76" s="64" t="s">
        <v>280</v>
      </c>
      <c r="E76" s="62" t="s">
        <v>283</v>
      </c>
      <c r="F76" s="11" t="s">
        <v>359</v>
      </c>
      <c r="G76" s="57" t="s">
        <v>281</v>
      </c>
      <c r="H76" s="57" t="s">
        <v>282</v>
      </c>
      <c r="I76" s="9" t="s">
        <v>350</v>
      </c>
      <c r="J76" s="56">
        <v>50</v>
      </c>
      <c r="K76" s="50">
        <v>50</v>
      </c>
      <c r="L76" s="56">
        <v>3000</v>
      </c>
      <c r="M76" s="66">
        <f t="shared" si="1"/>
        <v>28.436018957345972</v>
      </c>
      <c r="N76" s="86">
        <v>2736613.73</v>
      </c>
      <c r="O76" s="86" t="s">
        <v>759</v>
      </c>
      <c r="P76" s="85">
        <v>2736613.73</v>
      </c>
      <c r="Q76" s="85">
        <v>286781557.09</v>
      </c>
      <c r="R76" s="86" t="s">
        <v>759</v>
      </c>
      <c r="S76" s="85">
        <v>286781557.09</v>
      </c>
      <c r="T76" s="9" t="s">
        <v>108</v>
      </c>
      <c r="U76" s="9" t="s">
        <v>99</v>
      </c>
      <c r="V76" s="8" t="s">
        <v>216</v>
      </c>
      <c r="W76" s="55"/>
    </row>
    <row r="77" spans="1:23" s="8" customFormat="1" ht="34.5" customHeight="1">
      <c r="A77" s="18">
        <v>69</v>
      </c>
      <c r="B77" s="10" t="s">
        <v>349</v>
      </c>
      <c r="C77" s="11" t="s">
        <v>351</v>
      </c>
      <c r="D77" s="64">
        <v>3160</v>
      </c>
      <c r="E77" s="62" t="s">
        <v>283</v>
      </c>
      <c r="F77" s="11" t="s">
        <v>359</v>
      </c>
      <c r="G77" s="57" t="s">
        <v>657</v>
      </c>
      <c r="H77" s="57" t="s">
        <v>815</v>
      </c>
      <c r="I77" s="9" t="s">
        <v>355</v>
      </c>
      <c r="J77" s="56">
        <v>64.98</v>
      </c>
      <c r="K77" s="50"/>
      <c r="L77" s="56"/>
      <c r="M77" s="66"/>
      <c r="N77" s="86">
        <v>1857731.17</v>
      </c>
      <c r="O77" s="86" t="s">
        <v>759</v>
      </c>
      <c r="P77" s="85">
        <v>1857731.17</v>
      </c>
      <c r="Q77" s="85">
        <v>194351060.71</v>
      </c>
      <c r="R77" s="86" t="s">
        <v>759</v>
      </c>
      <c r="S77" s="85">
        <v>194351060.71</v>
      </c>
      <c r="T77" s="9" t="s">
        <v>108</v>
      </c>
      <c r="U77" s="9" t="s">
        <v>99</v>
      </c>
      <c r="V77" s="8" t="s">
        <v>216</v>
      </c>
      <c r="W77" s="55"/>
    </row>
    <row r="78" spans="1:23" s="8" customFormat="1" ht="34.5" customHeight="1">
      <c r="A78" s="18">
        <v>70</v>
      </c>
      <c r="B78" s="10" t="s">
        <v>349</v>
      </c>
      <c r="C78" s="10" t="s">
        <v>351</v>
      </c>
      <c r="D78" s="35">
        <v>3344</v>
      </c>
      <c r="E78" s="11" t="s">
        <v>478</v>
      </c>
      <c r="F78" s="11" t="s">
        <v>405</v>
      </c>
      <c r="G78" s="53" t="s">
        <v>816</v>
      </c>
      <c r="H78" s="53" t="s">
        <v>817</v>
      </c>
      <c r="I78" s="9" t="s">
        <v>350</v>
      </c>
      <c r="J78" s="27">
        <v>150</v>
      </c>
      <c r="K78" s="27"/>
      <c r="L78" s="66">
        <v>1</v>
      </c>
      <c r="M78" s="66">
        <f t="shared" si="1"/>
        <v>0.009478672985781991</v>
      </c>
      <c r="N78" s="66"/>
      <c r="O78" s="66"/>
      <c r="P78" s="66"/>
      <c r="Q78" s="66"/>
      <c r="R78" s="66"/>
      <c r="S78" s="66"/>
      <c r="T78" s="9" t="s">
        <v>108</v>
      </c>
      <c r="U78" s="9" t="s">
        <v>99</v>
      </c>
      <c r="V78" s="8" t="s">
        <v>216</v>
      </c>
      <c r="W78" s="55"/>
    </row>
    <row r="79" spans="1:22" ht="48.75" customHeight="1">
      <c r="A79" s="18">
        <v>71</v>
      </c>
      <c r="B79" s="10" t="s">
        <v>349</v>
      </c>
      <c r="C79" s="10" t="s">
        <v>351</v>
      </c>
      <c r="D79" s="28"/>
      <c r="E79" s="11" t="s">
        <v>5</v>
      </c>
      <c r="F79" s="11" t="s">
        <v>165</v>
      </c>
      <c r="G79" s="57"/>
      <c r="H79" s="57"/>
      <c r="I79" s="9"/>
      <c r="J79" s="56"/>
      <c r="K79" s="50"/>
      <c r="L79" s="66">
        <v>84</v>
      </c>
      <c r="M79" s="66">
        <f t="shared" si="1"/>
        <v>0.7962085308056872</v>
      </c>
      <c r="N79" s="66"/>
      <c r="O79" s="66"/>
      <c r="P79" s="66"/>
      <c r="Q79" s="66"/>
      <c r="R79" s="66"/>
      <c r="S79" s="66"/>
      <c r="T79" s="9" t="s">
        <v>108</v>
      </c>
      <c r="U79" s="9" t="s">
        <v>99</v>
      </c>
      <c r="V79" s="8" t="s">
        <v>216</v>
      </c>
    </row>
    <row r="80" spans="1:22" ht="27.75" customHeight="1">
      <c r="A80" s="18">
        <v>72</v>
      </c>
      <c r="B80" s="10" t="s">
        <v>349</v>
      </c>
      <c r="C80" s="11" t="s">
        <v>351</v>
      </c>
      <c r="D80" s="28">
        <v>2975</v>
      </c>
      <c r="E80" s="11" t="s">
        <v>463</v>
      </c>
      <c r="F80" s="11" t="s">
        <v>389</v>
      </c>
      <c r="G80" s="53" t="s">
        <v>395</v>
      </c>
      <c r="H80" s="53" t="s">
        <v>393</v>
      </c>
      <c r="I80" s="9" t="s">
        <v>350</v>
      </c>
      <c r="J80" s="13">
        <v>25.1</v>
      </c>
      <c r="K80" s="50"/>
      <c r="L80" s="66"/>
      <c r="M80" s="66"/>
      <c r="N80" s="86">
        <v>1307592.53</v>
      </c>
      <c r="O80" s="86">
        <v>100249.99</v>
      </c>
      <c r="P80" s="85">
        <v>1407842.52</v>
      </c>
      <c r="Q80" s="85">
        <v>136890727.06</v>
      </c>
      <c r="R80" s="86">
        <v>10500050.85</v>
      </c>
      <c r="S80" s="85">
        <v>147390777.91</v>
      </c>
      <c r="T80" s="9" t="s">
        <v>108</v>
      </c>
      <c r="U80" s="9" t="s">
        <v>99</v>
      </c>
      <c r="V80" s="8" t="s">
        <v>216</v>
      </c>
    </row>
    <row r="81" spans="1:22" ht="27" customHeight="1">
      <c r="A81" s="18">
        <v>73</v>
      </c>
      <c r="B81" s="10" t="s">
        <v>349</v>
      </c>
      <c r="C81" s="11" t="s">
        <v>351</v>
      </c>
      <c r="D81" s="28">
        <v>2976</v>
      </c>
      <c r="E81" s="11" t="s">
        <v>463</v>
      </c>
      <c r="F81" s="11" t="s">
        <v>389</v>
      </c>
      <c r="G81" s="53" t="s">
        <v>395</v>
      </c>
      <c r="H81" s="53" t="s">
        <v>393</v>
      </c>
      <c r="I81" s="9" t="s">
        <v>355</v>
      </c>
      <c r="J81" s="13">
        <v>48.35</v>
      </c>
      <c r="K81" s="41">
        <v>68</v>
      </c>
      <c r="L81" s="56">
        <v>4405</v>
      </c>
      <c r="M81" s="66">
        <f t="shared" si="1"/>
        <v>41.75355450236967</v>
      </c>
      <c r="N81" s="86">
        <v>4049717.35</v>
      </c>
      <c r="O81" s="86">
        <v>16728.75</v>
      </c>
      <c r="P81" s="85">
        <v>4066446.1</v>
      </c>
      <c r="Q81" s="85">
        <v>423307211.19</v>
      </c>
      <c r="R81" s="86">
        <v>1753805.75</v>
      </c>
      <c r="S81" s="85">
        <v>425061016.94</v>
      </c>
      <c r="T81" s="9" t="s">
        <v>108</v>
      </c>
      <c r="U81" s="9" t="s">
        <v>99</v>
      </c>
      <c r="V81" s="8" t="s">
        <v>216</v>
      </c>
    </row>
    <row r="82" spans="1:22" ht="40.5" customHeight="1">
      <c r="A82" s="18">
        <v>74</v>
      </c>
      <c r="B82" s="10" t="s">
        <v>349</v>
      </c>
      <c r="C82" s="11" t="s">
        <v>351</v>
      </c>
      <c r="D82" s="28">
        <v>3329</v>
      </c>
      <c r="E82" s="11" t="s">
        <v>518</v>
      </c>
      <c r="F82" s="11" t="s">
        <v>47</v>
      </c>
      <c r="G82" s="57" t="s">
        <v>819</v>
      </c>
      <c r="H82" s="57" t="s">
        <v>818</v>
      </c>
      <c r="I82" s="51" t="s">
        <v>350</v>
      </c>
      <c r="J82" s="56">
        <v>20</v>
      </c>
      <c r="K82" s="26"/>
      <c r="L82" s="66">
        <v>150</v>
      </c>
      <c r="M82" s="66">
        <f t="shared" si="1"/>
        <v>1.4218009478672986</v>
      </c>
      <c r="N82" s="66"/>
      <c r="O82" s="66"/>
      <c r="P82" s="66"/>
      <c r="Q82" s="66"/>
      <c r="R82" s="66"/>
      <c r="S82" s="66"/>
      <c r="T82" s="9" t="s">
        <v>108</v>
      </c>
      <c r="U82" s="9" t="s">
        <v>99</v>
      </c>
      <c r="V82" s="8" t="s">
        <v>216</v>
      </c>
    </row>
    <row r="83" spans="1:22" ht="34.5" customHeight="1">
      <c r="A83" s="18">
        <v>75</v>
      </c>
      <c r="B83" s="10" t="s">
        <v>349</v>
      </c>
      <c r="C83" s="11" t="s">
        <v>351</v>
      </c>
      <c r="D83" s="28">
        <v>3328</v>
      </c>
      <c r="E83" s="11" t="s">
        <v>520</v>
      </c>
      <c r="F83" s="11" t="s">
        <v>47</v>
      </c>
      <c r="G83" s="57" t="s">
        <v>819</v>
      </c>
      <c r="H83" s="57" t="s">
        <v>420</v>
      </c>
      <c r="I83" s="51" t="s">
        <v>350</v>
      </c>
      <c r="J83" s="56">
        <v>380</v>
      </c>
      <c r="K83" s="26"/>
      <c r="L83" s="66">
        <v>3400</v>
      </c>
      <c r="M83" s="66">
        <f t="shared" si="1"/>
        <v>32.22748815165877</v>
      </c>
      <c r="N83" s="66"/>
      <c r="O83" s="66"/>
      <c r="P83" s="66"/>
      <c r="Q83" s="66"/>
      <c r="R83" s="66"/>
      <c r="S83" s="66"/>
      <c r="T83" s="9" t="s">
        <v>108</v>
      </c>
      <c r="U83" s="9" t="s">
        <v>99</v>
      </c>
      <c r="V83" s="8" t="s">
        <v>216</v>
      </c>
    </row>
    <row r="84" spans="1:22" ht="34.5" customHeight="1">
      <c r="A84" s="18">
        <v>76</v>
      </c>
      <c r="B84" s="10" t="s">
        <v>349</v>
      </c>
      <c r="C84" s="11" t="s">
        <v>351</v>
      </c>
      <c r="D84" s="28"/>
      <c r="E84" s="11" t="s">
        <v>519</v>
      </c>
      <c r="F84" s="11" t="s">
        <v>47</v>
      </c>
      <c r="G84" s="57"/>
      <c r="H84" s="57"/>
      <c r="I84" s="51"/>
      <c r="J84" s="70"/>
      <c r="K84" s="26"/>
      <c r="L84" s="66">
        <v>2500</v>
      </c>
      <c r="M84" s="66">
        <f t="shared" si="1"/>
        <v>23.696682464454977</v>
      </c>
      <c r="N84" s="66"/>
      <c r="O84" s="66"/>
      <c r="P84" s="66"/>
      <c r="Q84" s="66"/>
      <c r="R84" s="66"/>
      <c r="S84" s="66"/>
      <c r="T84" s="9" t="s">
        <v>108</v>
      </c>
      <c r="U84" s="9" t="s">
        <v>99</v>
      </c>
      <c r="V84" s="8" t="s">
        <v>216</v>
      </c>
    </row>
    <row r="85" spans="1:22" ht="36" customHeight="1">
      <c r="A85" s="18">
        <v>77</v>
      </c>
      <c r="B85" s="10" t="s">
        <v>349</v>
      </c>
      <c r="C85" s="11" t="s">
        <v>351</v>
      </c>
      <c r="D85" s="64"/>
      <c r="E85" s="62" t="s">
        <v>289</v>
      </c>
      <c r="F85" s="11" t="s">
        <v>47</v>
      </c>
      <c r="G85" s="57"/>
      <c r="H85" s="57"/>
      <c r="I85" s="74"/>
      <c r="J85" s="56"/>
      <c r="K85" s="13"/>
      <c r="L85" s="66">
        <v>200</v>
      </c>
      <c r="M85" s="66">
        <f t="shared" si="1"/>
        <v>1.8957345971563981</v>
      </c>
      <c r="N85" s="66"/>
      <c r="O85" s="66"/>
      <c r="P85" s="66"/>
      <c r="Q85" s="66"/>
      <c r="R85" s="66"/>
      <c r="S85" s="66"/>
      <c r="T85" s="9" t="s">
        <v>108</v>
      </c>
      <c r="U85" s="9" t="s">
        <v>99</v>
      </c>
      <c r="V85" s="8" t="s">
        <v>216</v>
      </c>
    </row>
    <row r="86" spans="1:22" ht="36" customHeight="1">
      <c r="A86" s="18">
        <v>78</v>
      </c>
      <c r="B86" s="10" t="s">
        <v>349</v>
      </c>
      <c r="C86" s="11" t="s">
        <v>351</v>
      </c>
      <c r="D86" s="64"/>
      <c r="E86" s="62" t="s">
        <v>290</v>
      </c>
      <c r="F86" s="11" t="s">
        <v>47</v>
      </c>
      <c r="G86" s="57"/>
      <c r="H86" s="57"/>
      <c r="I86" s="74"/>
      <c r="J86" s="56"/>
      <c r="K86" s="13"/>
      <c r="L86" s="66">
        <v>200</v>
      </c>
      <c r="M86" s="66">
        <f t="shared" si="1"/>
        <v>1.8957345971563981</v>
      </c>
      <c r="N86" s="66"/>
      <c r="O86" s="66"/>
      <c r="P86" s="66"/>
      <c r="Q86" s="66"/>
      <c r="R86" s="66"/>
      <c r="S86" s="66"/>
      <c r="T86" s="9" t="s">
        <v>108</v>
      </c>
      <c r="U86" s="9" t="s">
        <v>99</v>
      </c>
      <c r="V86" s="8" t="s">
        <v>216</v>
      </c>
    </row>
    <row r="87" spans="1:22" ht="36" customHeight="1">
      <c r="A87" s="18">
        <v>79</v>
      </c>
      <c r="B87" s="10" t="s">
        <v>349</v>
      </c>
      <c r="C87" s="11" t="s">
        <v>351</v>
      </c>
      <c r="D87" s="64" t="s">
        <v>309</v>
      </c>
      <c r="E87" s="62" t="s">
        <v>241</v>
      </c>
      <c r="F87" s="11" t="s">
        <v>48</v>
      </c>
      <c r="G87" s="57" t="s">
        <v>310</v>
      </c>
      <c r="H87" s="57" t="s">
        <v>311</v>
      </c>
      <c r="I87" s="9" t="s">
        <v>355</v>
      </c>
      <c r="J87" s="56">
        <v>29.27</v>
      </c>
      <c r="K87" s="13">
        <v>41.17</v>
      </c>
      <c r="L87" s="66">
        <v>413</v>
      </c>
      <c r="M87" s="66">
        <f t="shared" si="1"/>
        <v>3.914691943127962</v>
      </c>
      <c r="N87" s="86">
        <v>1293023.23</v>
      </c>
      <c r="O87" s="86" t="s">
        <v>759</v>
      </c>
      <c r="P87" s="85">
        <v>1293023.23</v>
      </c>
      <c r="Q87" s="85">
        <v>134909990.54</v>
      </c>
      <c r="R87" s="86" t="s">
        <v>759</v>
      </c>
      <c r="S87" s="85">
        <v>134909990.54</v>
      </c>
      <c r="T87" s="9" t="s">
        <v>108</v>
      </c>
      <c r="U87" s="9" t="s">
        <v>99</v>
      </c>
      <c r="V87" s="8" t="s">
        <v>216</v>
      </c>
    </row>
    <row r="88" spans="1:22" ht="39" customHeight="1">
      <c r="A88" s="18">
        <v>80</v>
      </c>
      <c r="B88" s="10" t="s">
        <v>349</v>
      </c>
      <c r="C88" s="11" t="s">
        <v>351</v>
      </c>
      <c r="D88" s="64"/>
      <c r="E88" s="62" t="s">
        <v>305</v>
      </c>
      <c r="F88" s="11" t="s">
        <v>76</v>
      </c>
      <c r="G88" s="57"/>
      <c r="H88" s="57"/>
      <c r="I88" s="9"/>
      <c r="J88" s="56"/>
      <c r="K88" s="13"/>
      <c r="L88" s="56">
        <v>10.55</v>
      </c>
      <c r="M88" s="66">
        <f t="shared" si="1"/>
        <v>0.1</v>
      </c>
      <c r="N88" s="66"/>
      <c r="O88" s="66"/>
      <c r="P88" s="66"/>
      <c r="Q88" s="66"/>
      <c r="R88" s="66"/>
      <c r="S88" s="66"/>
      <c r="T88" s="9" t="s">
        <v>108</v>
      </c>
      <c r="U88" s="9" t="s">
        <v>99</v>
      </c>
      <c r="V88" s="8" t="s">
        <v>216</v>
      </c>
    </row>
    <row r="89" spans="1:22" ht="42" customHeight="1">
      <c r="A89" s="18">
        <v>81</v>
      </c>
      <c r="B89" s="10" t="s">
        <v>349</v>
      </c>
      <c r="C89" s="11" t="s">
        <v>351</v>
      </c>
      <c r="D89" s="64"/>
      <c r="E89" s="11" t="s">
        <v>268</v>
      </c>
      <c r="F89" s="11" t="s">
        <v>359</v>
      </c>
      <c r="G89" s="57"/>
      <c r="H89" s="57"/>
      <c r="I89" s="9"/>
      <c r="J89" s="56"/>
      <c r="K89" s="13"/>
      <c r="L89" s="56">
        <v>200</v>
      </c>
      <c r="M89" s="66">
        <f t="shared" si="1"/>
        <v>1.8957345971563981</v>
      </c>
      <c r="N89" s="66"/>
      <c r="O89" s="66"/>
      <c r="P89" s="66"/>
      <c r="Q89" s="66"/>
      <c r="R89" s="66"/>
      <c r="S89" s="66"/>
      <c r="T89" s="9" t="s">
        <v>108</v>
      </c>
      <c r="U89" s="9" t="s">
        <v>99</v>
      </c>
      <c r="V89" s="8" t="s">
        <v>216</v>
      </c>
    </row>
    <row r="90" spans="1:22" ht="33.75" customHeight="1">
      <c r="A90" s="18">
        <v>82</v>
      </c>
      <c r="B90" s="10" t="s">
        <v>349</v>
      </c>
      <c r="C90" s="11" t="s">
        <v>351</v>
      </c>
      <c r="D90" s="64"/>
      <c r="E90" s="11" t="s">
        <v>270</v>
      </c>
      <c r="F90" s="11" t="s">
        <v>359</v>
      </c>
      <c r="G90" s="57"/>
      <c r="H90" s="57"/>
      <c r="I90" s="9"/>
      <c r="J90" s="56"/>
      <c r="K90" s="13"/>
      <c r="L90" s="56">
        <v>500</v>
      </c>
      <c r="M90" s="66">
        <f t="shared" si="1"/>
        <v>4.739336492890995</v>
      </c>
      <c r="N90" s="66"/>
      <c r="O90" s="66"/>
      <c r="P90" s="66"/>
      <c r="Q90" s="66"/>
      <c r="R90" s="66"/>
      <c r="S90" s="66"/>
      <c r="T90" s="9" t="s">
        <v>108</v>
      </c>
      <c r="U90" s="9" t="s">
        <v>99</v>
      </c>
      <c r="V90" s="8" t="s">
        <v>216</v>
      </c>
    </row>
    <row r="91" spans="1:22" ht="48.75" customHeight="1">
      <c r="A91" s="18">
        <v>83</v>
      </c>
      <c r="B91" s="10" t="s">
        <v>349</v>
      </c>
      <c r="C91" s="11" t="s">
        <v>351</v>
      </c>
      <c r="D91" s="64"/>
      <c r="E91" s="11" t="s">
        <v>273</v>
      </c>
      <c r="F91" s="11" t="s">
        <v>389</v>
      </c>
      <c r="G91" s="57"/>
      <c r="H91" s="57"/>
      <c r="I91" s="9"/>
      <c r="J91" s="56"/>
      <c r="K91" s="13"/>
      <c r="L91" s="56">
        <v>7344</v>
      </c>
      <c r="M91" s="66">
        <f t="shared" si="1"/>
        <v>69.61137440758294</v>
      </c>
      <c r="N91" s="66"/>
      <c r="O91" s="66"/>
      <c r="P91" s="66"/>
      <c r="Q91" s="66"/>
      <c r="R91" s="66"/>
      <c r="S91" s="66"/>
      <c r="T91" s="9" t="s">
        <v>108</v>
      </c>
      <c r="U91" s="9" t="s">
        <v>99</v>
      </c>
      <c r="V91" s="8" t="s">
        <v>216</v>
      </c>
    </row>
    <row r="92" spans="1:22" ht="48.75" customHeight="1">
      <c r="A92" s="18">
        <v>84</v>
      </c>
      <c r="B92" s="10" t="s">
        <v>349</v>
      </c>
      <c r="C92" s="11" t="s">
        <v>351</v>
      </c>
      <c r="D92" s="64"/>
      <c r="E92" s="11" t="s">
        <v>575</v>
      </c>
      <c r="F92" s="11" t="s">
        <v>125</v>
      </c>
      <c r="G92" s="57"/>
      <c r="H92" s="57"/>
      <c r="I92" s="9"/>
      <c r="J92" s="56"/>
      <c r="K92" s="13"/>
      <c r="L92" s="56">
        <v>300</v>
      </c>
      <c r="M92" s="66">
        <f t="shared" si="1"/>
        <v>2.843601895734597</v>
      </c>
      <c r="N92" s="66"/>
      <c r="O92" s="66"/>
      <c r="P92" s="66"/>
      <c r="Q92" s="66"/>
      <c r="R92" s="66"/>
      <c r="S92" s="66"/>
      <c r="T92" s="9" t="s">
        <v>108</v>
      </c>
      <c r="U92" s="9" t="s">
        <v>99</v>
      </c>
      <c r="V92" s="8" t="s">
        <v>216</v>
      </c>
    </row>
    <row r="93" spans="1:22" ht="48.75" customHeight="1">
      <c r="A93" s="18">
        <v>85</v>
      </c>
      <c r="B93" s="10" t="s">
        <v>349</v>
      </c>
      <c r="C93" s="11" t="s">
        <v>351</v>
      </c>
      <c r="D93" s="64"/>
      <c r="E93" s="11" t="s">
        <v>576</v>
      </c>
      <c r="F93" s="11" t="s">
        <v>125</v>
      </c>
      <c r="G93" s="57"/>
      <c r="H93" s="57"/>
      <c r="I93" s="9"/>
      <c r="J93" s="56"/>
      <c r="K93" s="13"/>
      <c r="L93" s="56">
        <v>5000</v>
      </c>
      <c r="M93" s="66">
        <f t="shared" si="1"/>
        <v>47.39336492890995</v>
      </c>
      <c r="N93" s="66"/>
      <c r="O93" s="66"/>
      <c r="P93" s="66"/>
      <c r="Q93" s="66"/>
      <c r="R93" s="66"/>
      <c r="S93" s="66"/>
      <c r="T93" s="9" t="s">
        <v>108</v>
      </c>
      <c r="U93" s="9" t="s">
        <v>99</v>
      </c>
      <c r="V93" s="8" t="s">
        <v>216</v>
      </c>
    </row>
    <row r="94" spans="1:22" ht="38.25" customHeight="1">
      <c r="A94" s="18">
        <v>86</v>
      </c>
      <c r="B94" s="10" t="s">
        <v>349</v>
      </c>
      <c r="C94" s="11" t="s">
        <v>348</v>
      </c>
      <c r="D94" s="28" t="s">
        <v>686</v>
      </c>
      <c r="E94" s="89" t="s">
        <v>655</v>
      </c>
      <c r="F94" s="11" t="s">
        <v>359</v>
      </c>
      <c r="G94" s="57" t="s">
        <v>656</v>
      </c>
      <c r="H94" s="57" t="s">
        <v>135</v>
      </c>
      <c r="I94" s="9" t="s">
        <v>350</v>
      </c>
      <c r="J94" s="56">
        <v>1</v>
      </c>
      <c r="K94" s="13"/>
      <c r="L94" s="56"/>
      <c r="M94" s="8"/>
      <c r="N94" s="8"/>
      <c r="O94" s="8"/>
      <c r="P94" s="8"/>
      <c r="Q94" s="8"/>
      <c r="R94" s="8"/>
      <c r="S94" s="8"/>
      <c r="T94" s="9" t="s">
        <v>108</v>
      </c>
      <c r="U94" s="9" t="s">
        <v>99</v>
      </c>
      <c r="V94" s="8" t="s">
        <v>216</v>
      </c>
    </row>
    <row r="95" spans="1:22" ht="32.25" customHeight="1">
      <c r="A95" s="18">
        <v>87</v>
      </c>
      <c r="B95" s="10" t="s">
        <v>349</v>
      </c>
      <c r="C95" s="11" t="s">
        <v>351</v>
      </c>
      <c r="D95" s="28" t="s">
        <v>738</v>
      </c>
      <c r="E95" s="11" t="s">
        <v>591</v>
      </c>
      <c r="F95" s="11" t="s">
        <v>47</v>
      </c>
      <c r="G95" s="57" t="s">
        <v>739</v>
      </c>
      <c r="H95" s="57" t="s">
        <v>181</v>
      </c>
      <c r="I95" s="57" t="s">
        <v>355</v>
      </c>
      <c r="J95" s="56">
        <v>6.13</v>
      </c>
      <c r="K95" s="13"/>
      <c r="L95" s="56"/>
      <c r="M95" s="66"/>
      <c r="N95" s="86">
        <v>485738.09</v>
      </c>
      <c r="O95" s="86">
        <v>148667.99</v>
      </c>
      <c r="P95" s="85">
        <v>634406.08</v>
      </c>
      <c r="Q95" s="85">
        <v>50602814.34</v>
      </c>
      <c r="R95" s="86">
        <v>15583252.64</v>
      </c>
      <c r="S95" s="85">
        <v>66186066.98</v>
      </c>
      <c r="T95" s="9" t="s">
        <v>108</v>
      </c>
      <c r="U95" s="9" t="s">
        <v>99</v>
      </c>
      <c r="V95" s="8" t="s">
        <v>216</v>
      </c>
    </row>
    <row r="96" spans="1:22" ht="33.75" customHeight="1">
      <c r="A96" s="18">
        <v>88</v>
      </c>
      <c r="B96" s="10" t="s">
        <v>349</v>
      </c>
      <c r="C96" s="11" t="s">
        <v>351</v>
      </c>
      <c r="D96" s="28" t="s">
        <v>740</v>
      </c>
      <c r="E96" s="89" t="s">
        <v>741</v>
      </c>
      <c r="F96" s="11" t="s">
        <v>125</v>
      </c>
      <c r="G96" s="57" t="s">
        <v>742</v>
      </c>
      <c r="H96" s="57" t="s">
        <v>743</v>
      </c>
      <c r="I96" s="57" t="s">
        <v>350</v>
      </c>
      <c r="J96" s="56">
        <v>87.8</v>
      </c>
      <c r="K96" s="13"/>
      <c r="L96" s="56"/>
      <c r="M96" s="66"/>
      <c r="N96" s="86">
        <v>5711296.86</v>
      </c>
      <c r="O96" s="86" t="s">
        <v>759</v>
      </c>
      <c r="P96" s="85">
        <v>5711296.86</v>
      </c>
      <c r="Q96" s="85">
        <v>598658409.38</v>
      </c>
      <c r="R96" s="86" t="s">
        <v>759</v>
      </c>
      <c r="S96" s="85">
        <v>598658409.38</v>
      </c>
      <c r="T96" s="9" t="s">
        <v>108</v>
      </c>
      <c r="U96" s="9" t="s">
        <v>99</v>
      </c>
      <c r="V96" s="8" t="s">
        <v>216</v>
      </c>
    </row>
    <row r="97" spans="1:22" ht="35.25" customHeight="1">
      <c r="A97" s="18">
        <v>89</v>
      </c>
      <c r="B97" s="10" t="s">
        <v>349</v>
      </c>
      <c r="C97" s="11" t="s">
        <v>351</v>
      </c>
      <c r="D97" s="28" t="s">
        <v>767</v>
      </c>
      <c r="E97" s="89" t="s">
        <v>877</v>
      </c>
      <c r="F97" s="11" t="s">
        <v>389</v>
      </c>
      <c r="G97" s="57" t="s">
        <v>770</v>
      </c>
      <c r="H97" s="57" t="s">
        <v>771</v>
      </c>
      <c r="I97" s="57" t="s">
        <v>350</v>
      </c>
      <c r="J97" s="56">
        <v>197.85</v>
      </c>
      <c r="K97" s="13"/>
      <c r="L97" s="56"/>
      <c r="M97" s="66"/>
      <c r="N97" s="86">
        <v>11173075.18</v>
      </c>
      <c r="O97" s="86">
        <v>255327.18</v>
      </c>
      <c r="P97" s="85">
        <v>11428402.36</v>
      </c>
      <c r="Q97" s="85">
        <v>1170482674.01</v>
      </c>
      <c r="R97" s="86">
        <v>26759275</v>
      </c>
      <c r="S97" s="85">
        <v>1197241949.01</v>
      </c>
      <c r="T97" s="9" t="s">
        <v>108</v>
      </c>
      <c r="U97" s="9" t="s">
        <v>99</v>
      </c>
      <c r="V97" s="8" t="s">
        <v>216</v>
      </c>
    </row>
    <row r="98" spans="1:22" ht="33.75" customHeight="1">
      <c r="A98" s="18">
        <v>90</v>
      </c>
      <c r="B98" s="10" t="s">
        <v>349</v>
      </c>
      <c r="C98" s="11" t="s">
        <v>351</v>
      </c>
      <c r="D98" s="28" t="s">
        <v>768</v>
      </c>
      <c r="E98" s="89" t="s">
        <v>876</v>
      </c>
      <c r="F98" s="11" t="s">
        <v>769</v>
      </c>
      <c r="G98" s="57" t="s">
        <v>772</v>
      </c>
      <c r="H98" s="57" t="s">
        <v>773</v>
      </c>
      <c r="I98" s="57" t="s">
        <v>355</v>
      </c>
      <c r="J98" s="56">
        <v>90.18</v>
      </c>
      <c r="K98" s="13"/>
      <c r="L98" s="56"/>
      <c r="M98" s="66"/>
      <c r="N98" s="86">
        <v>96685224</v>
      </c>
      <c r="O98" s="86" t="s">
        <v>759</v>
      </c>
      <c r="P98" s="85">
        <v>96685224</v>
      </c>
      <c r="Q98" s="85">
        <v>10115213882.84</v>
      </c>
      <c r="R98" s="86" t="s">
        <v>759</v>
      </c>
      <c r="S98" s="85">
        <v>10115213882.84</v>
      </c>
      <c r="T98" s="9" t="s">
        <v>108</v>
      </c>
      <c r="U98" s="9" t="s">
        <v>99</v>
      </c>
      <c r="V98" s="8" t="s">
        <v>216</v>
      </c>
    </row>
    <row r="99" spans="1:22" ht="33.75" customHeight="1">
      <c r="A99" s="18">
        <v>91</v>
      </c>
      <c r="B99" s="10" t="s">
        <v>349</v>
      </c>
      <c r="C99" s="11" t="s">
        <v>351</v>
      </c>
      <c r="D99" s="28">
        <v>3395</v>
      </c>
      <c r="E99" s="89" t="s">
        <v>878</v>
      </c>
      <c r="F99" s="11" t="s">
        <v>125</v>
      </c>
      <c r="G99" s="57" t="s">
        <v>873</v>
      </c>
      <c r="H99" s="57" t="s">
        <v>879</v>
      </c>
      <c r="I99" s="57" t="s">
        <v>350</v>
      </c>
      <c r="J99" s="56">
        <v>100</v>
      </c>
      <c r="K99" s="56">
        <v>100</v>
      </c>
      <c r="L99" s="56"/>
      <c r="M99" s="66"/>
      <c r="N99" s="86">
        <v>9826062.9</v>
      </c>
      <c r="O99" s="86" t="s">
        <v>759</v>
      </c>
      <c r="P99" s="85">
        <v>9826062.9</v>
      </c>
      <c r="Q99" s="85">
        <v>1029295751</v>
      </c>
      <c r="R99" s="86" t="s">
        <v>759</v>
      </c>
      <c r="S99" s="85">
        <v>1029295751</v>
      </c>
      <c r="T99" s="9" t="s">
        <v>108</v>
      </c>
      <c r="U99" s="9" t="s">
        <v>99</v>
      </c>
      <c r="V99" s="8" t="s">
        <v>216</v>
      </c>
    </row>
    <row r="100" spans="1:22" ht="34.5" customHeight="1">
      <c r="A100" s="18">
        <v>92</v>
      </c>
      <c r="B100" s="10" t="s">
        <v>349</v>
      </c>
      <c r="C100" s="9" t="s">
        <v>348</v>
      </c>
      <c r="D100" s="28" t="s">
        <v>861</v>
      </c>
      <c r="E100" s="10" t="s">
        <v>866</v>
      </c>
      <c r="F100" s="11" t="s">
        <v>125</v>
      </c>
      <c r="G100" s="100" t="s">
        <v>742</v>
      </c>
      <c r="H100" s="91" t="s">
        <v>871</v>
      </c>
      <c r="I100" s="9" t="s">
        <v>350</v>
      </c>
      <c r="J100" s="90">
        <v>82400000</v>
      </c>
      <c r="K100" s="90">
        <v>82400000</v>
      </c>
      <c r="L100" s="58"/>
      <c r="M100" s="59"/>
      <c r="N100" s="86">
        <v>0</v>
      </c>
      <c r="O100" s="86">
        <v>27438</v>
      </c>
      <c r="P100" s="85">
        <v>27438</v>
      </c>
      <c r="Q100" s="85">
        <v>0</v>
      </c>
      <c r="R100" s="86">
        <v>2875639.44</v>
      </c>
      <c r="S100" s="85">
        <v>2875639.44</v>
      </c>
      <c r="T100" s="9" t="s">
        <v>108</v>
      </c>
      <c r="U100" s="9" t="s">
        <v>99</v>
      </c>
      <c r="V100" s="8" t="s">
        <v>216</v>
      </c>
    </row>
    <row r="101" spans="1:22" ht="34.5" customHeight="1">
      <c r="A101" s="18">
        <v>93</v>
      </c>
      <c r="B101" s="10" t="s">
        <v>349</v>
      </c>
      <c r="C101" s="9" t="s">
        <v>348</v>
      </c>
      <c r="D101" s="28" t="s">
        <v>862</v>
      </c>
      <c r="E101" s="10" t="s">
        <v>867</v>
      </c>
      <c r="F101" s="11" t="s">
        <v>125</v>
      </c>
      <c r="G101" s="100" t="s">
        <v>742</v>
      </c>
      <c r="H101" s="91" t="s">
        <v>871</v>
      </c>
      <c r="I101" s="9" t="s">
        <v>350</v>
      </c>
      <c r="J101" s="90">
        <v>39200000</v>
      </c>
      <c r="K101" s="90">
        <v>39200000</v>
      </c>
      <c r="L101" s="58"/>
      <c r="M101" s="59"/>
      <c r="N101" s="86">
        <v>0</v>
      </c>
      <c r="O101" s="86">
        <v>28635</v>
      </c>
      <c r="P101" s="85">
        <v>28635</v>
      </c>
      <c r="Q101" s="85">
        <v>0</v>
      </c>
      <c r="R101" s="86">
        <v>3001091.02</v>
      </c>
      <c r="S101" s="85">
        <v>3001091.02</v>
      </c>
      <c r="T101" s="9" t="s">
        <v>108</v>
      </c>
      <c r="U101" s="9" t="s">
        <v>99</v>
      </c>
      <c r="V101" s="8" t="s">
        <v>216</v>
      </c>
    </row>
    <row r="102" spans="1:22" ht="34.5" customHeight="1">
      <c r="A102" s="18">
        <v>94</v>
      </c>
      <c r="B102" s="10" t="s">
        <v>349</v>
      </c>
      <c r="C102" s="9" t="s">
        <v>348</v>
      </c>
      <c r="D102" s="28" t="s">
        <v>863</v>
      </c>
      <c r="E102" s="10" t="s">
        <v>868</v>
      </c>
      <c r="F102" s="11" t="s">
        <v>125</v>
      </c>
      <c r="G102" s="100" t="s">
        <v>615</v>
      </c>
      <c r="H102" s="91" t="s">
        <v>616</v>
      </c>
      <c r="I102" s="9" t="s">
        <v>350</v>
      </c>
      <c r="J102" s="90">
        <v>92000000</v>
      </c>
      <c r="K102" s="90">
        <v>92000000</v>
      </c>
      <c r="L102" s="58"/>
      <c r="M102" s="59"/>
      <c r="N102" s="86">
        <v>0</v>
      </c>
      <c r="O102" s="86">
        <v>34191</v>
      </c>
      <c r="P102" s="85">
        <v>34191</v>
      </c>
      <c r="Q102" s="85">
        <v>0</v>
      </c>
      <c r="R102" s="86">
        <v>3583387.57</v>
      </c>
      <c r="S102" s="85">
        <v>3583387.57</v>
      </c>
      <c r="T102" s="9" t="s">
        <v>108</v>
      </c>
      <c r="U102" s="9" t="s">
        <v>99</v>
      </c>
      <c r="V102" s="8" t="s">
        <v>216</v>
      </c>
    </row>
    <row r="103" spans="1:22" ht="34.5" customHeight="1">
      <c r="A103" s="18">
        <v>95</v>
      </c>
      <c r="B103" s="10" t="s">
        <v>349</v>
      </c>
      <c r="C103" s="9" t="s">
        <v>348</v>
      </c>
      <c r="D103" s="28" t="s">
        <v>864</v>
      </c>
      <c r="E103" s="10" t="s">
        <v>869</v>
      </c>
      <c r="F103" s="11" t="s">
        <v>125</v>
      </c>
      <c r="G103" s="100" t="s">
        <v>872</v>
      </c>
      <c r="H103" s="91" t="s">
        <v>181</v>
      </c>
      <c r="I103" s="9" t="s">
        <v>350</v>
      </c>
      <c r="J103" s="90">
        <v>72400000</v>
      </c>
      <c r="K103" s="90">
        <v>72400000</v>
      </c>
      <c r="L103" s="58"/>
      <c r="M103" s="59"/>
      <c r="N103" s="86">
        <v>0</v>
      </c>
      <c r="O103" s="86">
        <v>21591</v>
      </c>
      <c r="P103" s="85">
        <v>21591</v>
      </c>
      <c r="Q103" s="85">
        <v>0</v>
      </c>
      <c r="R103" s="86">
        <v>2262844.64</v>
      </c>
      <c r="S103" s="85">
        <v>2262844.64</v>
      </c>
      <c r="T103" s="9" t="s">
        <v>108</v>
      </c>
      <c r="U103" s="9" t="s">
        <v>99</v>
      </c>
      <c r="V103" s="8" t="s">
        <v>216</v>
      </c>
    </row>
    <row r="104" spans="1:22" ht="34.5" customHeight="1">
      <c r="A104" s="18">
        <v>96</v>
      </c>
      <c r="B104" s="10" t="s">
        <v>349</v>
      </c>
      <c r="C104" s="9" t="s">
        <v>348</v>
      </c>
      <c r="D104" s="28" t="s">
        <v>865</v>
      </c>
      <c r="E104" s="10" t="s">
        <v>870</v>
      </c>
      <c r="F104" s="11" t="s">
        <v>125</v>
      </c>
      <c r="G104" s="100" t="s">
        <v>873</v>
      </c>
      <c r="H104" s="91" t="s">
        <v>874</v>
      </c>
      <c r="I104" s="9" t="s">
        <v>350</v>
      </c>
      <c r="J104" s="90">
        <v>34000000</v>
      </c>
      <c r="K104" s="90">
        <v>34000000</v>
      </c>
      <c r="L104" s="58"/>
      <c r="M104" s="59"/>
      <c r="N104" s="86">
        <v>0</v>
      </c>
      <c r="O104" s="86">
        <v>9869</v>
      </c>
      <c r="P104" s="85">
        <v>9869</v>
      </c>
      <c r="Q104" s="85">
        <v>0</v>
      </c>
      <c r="R104" s="86">
        <v>1034320.49</v>
      </c>
      <c r="S104" s="85">
        <v>1034320.49</v>
      </c>
      <c r="T104" s="9" t="s">
        <v>108</v>
      </c>
      <c r="U104" s="9" t="s">
        <v>99</v>
      </c>
      <c r="V104" s="8" t="s">
        <v>216</v>
      </c>
    </row>
    <row r="105" spans="1:22" ht="34.5" customHeight="1">
      <c r="A105" s="18">
        <v>97</v>
      </c>
      <c r="B105" s="10" t="s">
        <v>349</v>
      </c>
      <c r="C105" s="9" t="s">
        <v>348</v>
      </c>
      <c r="D105" s="28" t="s">
        <v>686</v>
      </c>
      <c r="E105" s="10" t="s">
        <v>655</v>
      </c>
      <c r="F105" s="11" t="s">
        <v>359</v>
      </c>
      <c r="G105" s="100" t="s">
        <v>875</v>
      </c>
      <c r="H105" s="91" t="s">
        <v>206</v>
      </c>
      <c r="I105" s="9" t="s">
        <v>350</v>
      </c>
      <c r="J105" s="90">
        <v>1000000</v>
      </c>
      <c r="K105" s="90">
        <v>1000000</v>
      </c>
      <c r="L105" s="58"/>
      <c r="M105" s="59"/>
      <c r="N105" s="86">
        <v>63155</v>
      </c>
      <c r="O105" s="86" t="s">
        <v>759</v>
      </c>
      <c r="P105" s="85">
        <v>63155</v>
      </c>
      <c r="Q105" s="85">
        <v>6615998</v>
      </c>
      <c r="R105" s="86" t="s">
        <v>759</v>
      </c>
      <c r="S105" s="85">
        <v>6615998</v>
      </c>
      <c r="T105" s="9" t="s">
        <v>108</v>
      </c>
      <c r="U105" s="9" t="s">
        <v>99</v>
      </c>
      <c r="V105" s="8" t="s">
        <v>216</v>
      </c>
    </row>
    <row r="106" spans="1:22" ht="36" customHeight="1">
      <c r="A106" s="18">
        <v>98</v>
      </c>
      <c r="B106" s="10" t="s">
        <v>159</v>
      </c>
      <c r="C106" s="11" t="s">
        <v>351</v>
      </c>
      <c r="D106" s="28" t="s">
        <v>214</v>
      </c>
      <c r="E106" s="11" t="s">
        <v>579</v>
      </c>
      <c r="F106" s="11" t="s">
        <v>361</v>
      </c>
      <c r="G106" s="57" t="s">
        <v>202</v>
      </c>
      <c r="H106" s="57" t="s">
        <v>202</v>
      </c>
      <c r="I106" s="9" t="s">
        <v>350</v>
      </c>
      <c r="J106" s="56">
        <v>500</v>
      </c>
      <c r="K106" s="16"/>
      <c r="L106" s="56">
        <v>105500</v>
      </c>
      <c r="M106" s="66">
        <f t="shared" si="1"/>
        <v>1000</v>
      </c>
      <c r="N106" s="66"/>
      <c r="O106" s="66"/>
      <c r="P106" s="66"/>
      <c r="Q106" s="66"/>
      <c r="R106" s="66"/>
      <c r="S106" s="66"/>
      <c r="T106" s="9" t="s">
        <v>49</v>
      </c>
      <c r="U106" s="9" t="s">
        <v>51</v>
      </c>
      <c r="V106" s="8" t="s">
        <v>216</v>
      </c>
    </row>
    <row r="107" spans="1:22" ht="36" customHeight="1">
      <c r="A107" s="18">
        <v>99</v>
      </c>
      <c r="B107" s="10" t="s">
        <v>159</v>
      </c>
      <c r="C107" s="11" t="s">
        <v>351</v>
      </c>
      <c r="D107" s="28" t="s">
        <v>755</v>
      </c>
      <c r="E107" s="11" t="s">
        <v>756</v>
      </c>
      <c r="F107" s="11" t="s">
        <v>361</v>
      </c>
      <c r="G107" s="57" t="s">
        <v>757</v>
      </c>
      <c r="H107" s="57" t="s">
        <v>758</v>
      </c>
      <c r="I107" s="9" t="s">
        <v>350</v>
      </c>
      <c r="J107" s="90">
        <v>1000000000</v>
      </c>
      <c r="K107" s="16"/>
      <c r="L107" s="56">
        <v>79125</v>
      </c>
      <c r="M107" s="66">
        <f t="shared" si="1"/>
        <v>750</v>
      </c>
      <c r="N107" s="86">
        <v>1000000000</v>
      </c>
      <c r="O107" s="86" t="s">
        <v>759</v>
      </c>
      <c r="P107" s="85">
        <v>1000000000</v>
      </c>
      <c r="Q107" s="85">
        <v>104516600000</v>
      </c>
      <c r="R107" s="86" t="s">
        <v>759</v>
      </c>
      <c r="S107" s="85">
        <v>104516600000</v>
      </c>
      <c r="T107" s="9" t="s">
        <v>49</v>
      </c>
      <c r="U107" s="9" t="s">
        <v>51</v>
      </c>
      <c r="V107" s="8" t="s">
        <v>216</v>
      </c>
    </row>
    <row r="108" spans="1:22" ht="36" customHeight="1">
      <c r="A108" s="18">
        <v>100</v>
      </c>
      <c r="B108" s="10" t="s">
        <v>146</v>
      </c>
      <c r="C108" s="10" t="s">
        <v>351</v>
      </c>
      <c r="D108" s="28"/>
      <c r="E108" s="11" t="s">
        <v>506</v>
      </c>
      <c r="F108" s="11" t="s">
        <v>566</v>
      </c>
      <c r="G108" s="57"/>
      <c r="H108" s="57"/>
      <c r="I108" s="9"/>
      <c r="J108" s="56"/>
      <c r="K108" s="50"/>
      <c r="L108" s="66">
        <v>1400</v>
      </c>
      <c r="M108" s="66">
        <f t="shared" si="1"/>
        <v>13.270142180094787</v>
      </c>
      <c r="N108" s="66"/>
      <c r="O108" s="66"/>
      <c r="P108" s="66"/>
      <c r="Q108" s="66"/>
      <c r="R108" s="66"/>
      <c r="S108" s="66"/>
      <c r="T108" s="9" t="s">
        <v>108</v>
      </c>
      <c r="U108" s="9" t="s">
        <v>99</v>
      </c>
      <c r="V108" s="8" t="s">
        <v>216</v>
      </c>
    </row>
    <row r="109" spans="1:22" ht="34.5" customHeight="1">
      <c r="A109" s="18">
        <v>101</v>
      </c>
      <c r="B109" s="10" t="s">
        <v>146</v>
      </c>
      <c r="C109" s="11" t="s">
        <v>351</v>
      </c>
      <c r="D109" s="28" t="s">
        <v>384</v>
      </c>
      <c r="E109" s="11" t="s">
        <v>197</v>
      </c>
      <c r="F109" s="11" t="s">
        <v>109</v>
      </c>
      <c r="G109" s="53" t="s">
        <v>380</v>
      </c>
      <c r="H109" s="53" t="s">
        <v>135</v>
      </c>
      <c r="I109" s="9" t="s">
        <v>350</v>
      </c>
      <c r="J109" s="13">
        <v>143.9</v>
      </c>
      <c r="K109" s="13">
        <v>143.9</v>
      </c>
      <c r="L109" s="66">
        <v>1444.4</v>
      </c>
      <c r="M109" s="66">
        <f t="shared" si="1"/>
        <v>13.690995260663508</v>
      </c>
      <c r="N109" s="86">
        <v>48358792.86</v>
      </c>
      <c r="O109" s="86" t="s">
        <v>759</v>
      </c>
      <c r="P109" s="85">
        <v>48358792.86</v>
      </c>
      <c r="Q109" s="85">
        <v>5067631785.1</v>
      </c>
      <c r="R109" s="86" t="s">
        <v>759</v>
      </c>
      <c r="S109" s="85">
        <v>5067631785.1</v>
      </c>
      <c r="T109" s="9" t="s">
        <v>111</v>
      </c>
      <c r="U109" s="9" t="s">
        <v>99</v>
      </c>
      <c r="V109" s="8" t="s">
        <v>216</v>
      </c>
    </row>
    <row r="110" spans="1:22" ht="34.5" customHeight="1">
      <c r="A110" s="18">
        <v>102</v>
      </c>
      <c r="B110" s="10" t="s">
        <v>146</v>
      </c>
      <c r="C110" s="11" t="s">
        <v>351</v>
      </c>
      <c r="D110" s="28" t="s">
        <v>385</v>
      </c>
      <c r="E110" s="11" t="s">
        <v>198</v>
      </c>
      <c r="F110" s="11" t="s">
        <v>109</v>
      </c>
      <c r="G110" s="53" t="s">
        <v>380</v>
      </c>
      <c r="H110" s="53" t="s">
        <v>135</v>
      </c>
      <c r="I110" s="9" t="s">
        <v>350</v>
      </c>
      <c r="J110" s="13">
        <v>156.2</v>
      </c>
      <c r="K110" s="13">
        <v>156.2</v>
      </c>
      <c r="L110" s="66">
        <v>457.06</v>
      </c>
      <c r="M110" s="66">
        <f t="shared" si="1"/>
        <v>4.332322274881516</v>
      </c>
      <c r="N110" s="86">
        <v>20382199.43</v>
      </c>
      <c r="O110" s="86" t="s">
        <v>759</v>
      </c>
      <c r="P110" s="85">
        <v>20382199.43</v>
      </c>
      <c r="Q110" s="85">
        <v>2135288890.08</v>
      </c>
      <c r="R110" s="86" t="s">
        <v>759</v>
      </c>
      <c r="S110" s="85">
        <v>2135288890.08</v>
      </c>
      <c r="T110" s="9" t="s">
        <v>111</v>
      </c>
      <c r="U110" s="9" t="s">
        <v>99</v>
      </c>
      <c r="V110" s="8" t="s">
        <v>216</v>
      </c>
    </row>
    <row r="111" spans="1:22" ht="39" customHeight="1">
      <c r="A111" s="18">
        <v>103</v>
      </c>
      <c r="B111" s="10" t="s">
        <v>146</v>
      </c>
      <c r="C111" s="11" t="s">
        <v>351</v>
      </c>
      <c r="D111" s="28" t="s">
        <v>133</v>
      </c>
      <c r="E111" s="11" t="s">
        <v>477</v>
      </c>
      <c r="F111" s="11" t="s">
        <v>125</v>
      </c>
      <c r="G111" s="53" t="s">
        <v>134</v>
      </c>
      <c r="H111" s="53" t="s">
        <v>135</v>
      </c>
      <c r="I111" s="9" t="s">
        <v>350</v>
      </c>
      <c r="J111" s="13">
        <v>259</v>
      </c>
      <c r="K111" s="26">
        <v>259000000</v>
      </c>
      <c r="L111" s="66">
        <v>200</v>
      </c>
      <c r="M111" s="66">
        <f t="shared" si="1"/>
        <v>1.8957345971563981</v>
      </c>
      <c r="N111" s="66"/>
      <c r="O111" s="66"/>
      <c r="P111" s="66"/>
      <c r="Q111" s="66"/>
      <c r="R111" s="66"/>
      <c r="S111" s="66"/>
      <c r="T111" s="9" t="s">
        <v>108</v>
      </c>
      <c r="U111" s="9" t="s">
        <v>99</v>
      </c>
      <c r="V111" s="8" t="s">
        <v>216</v>
      </c>
    </row>
    <row r="112" spans="1:22" ht="28.5" customHeight="1">
      <c r="A112" s="18">
        <v>104</v>
      </c>
      <c r="B112" s="10" t="s">
        <v>146</v>
      </c>
      <c r="C112" s="11" t="s">
        <v>351</v>
      </c>
      <c r="D112" s="28" t="s">
        <v>147</v>
      </c>
      <c r="E112" s="11" t="s">
        <v>196</v>
      </c>
      <c r="F112" s="11" t="s">
        <v>123</v>
      </c>
      <c r="G112" s="53" t="s">
        <v>163</v>
      </c>
      <c r="H112" s="53" t="s">
        <v>94</v>
      </c>
      <c r="I112" s="9" t="s">
        <v>350</v>
      </c>
      <c r="J112" s="13">
        <v>474</v>
      </c>
      <c r="K112" s="26">
        <v>474000000</v>
      </c>
      <c r="L112" s="66">
        <v>8368.346</v>
      </c>
      <c r="M112" s="66">
        <f t="shared" si="1"/>
        <v>79.32081516587677</v>
      </c>
      <c r="N112" s="86">
        <v>21301600</v>
      </c>
      <c r="O112" s="86" t="s">
        <v>759</v>
      </c>
      <c r="P112" s="85">
        <v>21301600</v>
      </c>
      <c r="Q112" s="85">
        <v>2229744865.18</v>
      </c>
      <c r="R112" s="86" t="s">
        <v>759</v>
      </c>
      <c r="S112" s="85">
        <v>2229744865.18</v>
      </c>
      <c r="T112" s="9" t="s">
        <v>108</v>
      </c>
      <c r="U112" s="9" t="s">
        <v>99</v>
      </c>
      <c r="V112" s="8" t="s">
        <v>216</v>
      </c>
    </row>
    <row r="113" spans="1:22" ht="34.5" customHeight="1">
      <c r="A113" s="18">
        <v>105</v>
      </c>
      <c r="B113" s="10" t="s">
        <v>146</v>
      </c>
      <c r="C113" s="11" t="s">
        <v>351</v>
      </c>
      <c r="D113" s="28" t="s">
        <v>148</v>
      </c>
      <c r="E113" s="11" t="s">
        <v>196</v>
      </c>
      <c r="F113" s="11" t="s">
        <v>123</v>
      </c>
      <c r="G113" s="53" t="s">
        <v>89</v>
      </c>
      <c r="H113" s="53" t="s">
        <v>94</v>
      </c>
      <c r="I113" s="9" t="s">
        <v>350</v>
      </c>
      <c r="J113" s="13">
        <v>1000</v>
      </c>
      <c r="K113" s="26">
        <v>1000000000</v>
      </c>
      <c r="L113" s="66">
        <v>4918.894</v>
      </c>
      <c r="M113" s="66">
        <f t="shared" si="1"/>
        <v>46.624587677725124</v>
      </c>
      <c r="N113" s="86">
        <v>47989200</v>
      </c>
      <c r="O113" s="86" t="s">
        <v>759</v>
      </c>
      <c r="P113" s="85">
        <v>47989200</v>
      </c>
      <c r="Q113" s="85">
        <v>5030668743.87</v>
      </c>
      <c r="R113" s="86" t="s">
        <v>759</v>
      </c>
      <c r="S113" s="85">
        <v>5030668743.87</v>
      </c>
      <c r="T113" s="9" t="s">
        <v>108</v>
      </c>
      <c r="U113" s="9" t="s">
        <v>99</v>
      </c>
      <c r="V113" s="8" t="s">
        <v>216</v>
      </c>
    </row>
    <row r="114" spans="1:22" ht="39.75" customHeight="1">
      <c r="A114" s="18">
        <v>106</v>
      </c>
      <c r="B114" s="10" t="s">
        <v>146</v>
      </c>
      <c r="C114" s="11" t="s">
        <v>351</v>
      </c>
      <c r="D114" s="28" t="s">
        <v>499</v>
      </c>
      <c r="E114" s="11" t="s">
        <v>500</v>
      </c>
      <c r="F114" s="11" t="s">
        <v>505</v>
      </c>
      <c r="G114" s="57" t="s">
        <v>501</v>
      </c>
      <c r="H114" s="57" t="s">
        <v>502</v>
      </c>
      <c r="I114" s="9" t="s">
        <v>368</v>
      </c>
      <c r="J114" s="82">
        <v>234</v>
      </c>
      <c r="K114" s="26">
        <v>37704838.848398894</v>
      </c>
      <c r="L114" s="66">
        <v>50</v>
      </c>
      <c r="M114" s="66">
        <f t="shared" si="1"/>
        <v>0.47393364928909953</v>
      </c>
      <c r="N114" s="66"/>
      <c r="O114" s="66"/>
      <c r="P114" s="66"/>
      <c r="Q114" s="66"/>
      <c r="R114" s="66"/>
      <c r="S114" s="66"/>
      <c r="T114" s="14" t="s">
        <v>108</v>
      </c>
      <c r="U114" s="9" t="s">
        <v>99</v>
      </c>
      <c r="V114" s="8" t="s">
        <v>216</v>
      </c>
    </row>
    <row r="115" spans="1:22" ht="39" customHeight="1">
      <c r="A115" s="18">
        <v>107</v>
      </c>
      <c r="B115" s="10" t="s">
        <v>146</v>
      </c>
      <c r="C115" s="11" t="s">
        <v>351</v>
      </c>
      <c r="D115" s="28"/>
      <c r="E115" s="11" t="s">
        <v>330</v>
      </c>
      <c r="F115" s="11" t="s">
        <v>389</v>
      </c>
      <c r="G115" s="53"/>
      <c r="H115" s="53"/>
      <c r="I115" s="9" t="s">
        <v>350</v>
      </c>
      <c r="J115" s="13">
        <v>20</v>
      </c>
      <c r="K115" s="13">
        <v>20</v>
      </c>
      <c r="L115" s="66">
        <v>780.54</v>
      </c>
      <c r="M115" s="66">
        <f t="shared" si="1"/>
        <v>7.398483412322275</v>
      </c>
      <c r="N115" s="66"/>
      <c r="O115" s="66"/>
      <c r="P115" s="66"/>
      <c r="Q115" s="66"/>
      <c r="R115" s="66"/>
      <c r="S115" s="66"/>
      <c r="T115" s="9" t="s">
        <v>108</v>
      </c>
      <c r="U115" s="9" t="s">
        <v>99</v>
      </c>
      <c r="V115" s="8" t="s">
        <v>216</v>
      </c>
    </row>
    <row r="116" spans="1:22" ht="33" customHeight="1">
      <c r="A116" s="18">
        <v>108</v>
      </c>
      <c r="B116" s="10" t="s">
        <v>146</v>
      </c>
      <c r="C116" s="11" t="s">
        <v>351</v>
      </c>
      <c r="D116" s="28"/>
      <c r="E116" s="62" t="s">
        <v>542</v>
      </c>
      <c r="F116" s="11" t="s">
        <v>543</v>
      </c>
      <c r="G116" s="57"/>
      <c r="H116" s="57"/>
      <c r="I116" s="9"/>
      <c r="J116" s="82"/>
      <c r="K116" s="75"/>
      <c r="L116" s="66">
        <v>500</v>
      </c>
      <c r="M116" s="66">
        <f t="shared" si="1"/>
        <v>4.739336492890995</v>
      </c>
      <c r="N116" s="66"/>
      <c r="O116" s="66"/>
      <c r="P116" s="66"/>
      <c r="Q116" s="66"/>
      <c r="R116" s="66"/>
      <c r="S116" s="66"/>
      <c r="T116" s="14" t="s">
        <v>108</v>
      </c>
      <c r="U116" s="9" t="s">
        <v>99</v>
      </c>
      <c r="V116" s="8" t="s">
        <v>216</v>
      </c>
    </row>
    <row r="117" spans="1:22" ht="36.75" customHeight="1">
      <c r="A117" s="18">
        <v>109</v>
      </c>
      <c r="B117" s="10" t="s">
        <v>146</v>
      </c>
      <c r="C117" s="11" t="s">
        <v>351</v>
      </c>
      <c r="D117" s="28" t="s">
        <v>404</v>
      </c>
      <c r="E117" s="11" t="s">
        <v>399</v>
      </c>
      <c r="F117" s="11" t="s">
        <v>379</v>
      </c>
      <c r="G117" s="53" t="s">
        <v>400</v>
      </c>
      <c r="H117" s="53" t="s">
        <v>314</v>
      </c>
      <c r="I117" s="9" t="s">
        <v>350</v>
      </c>
      <c r="J117" s="13">
        <v>448</v>
      </c>
      <c r="K117" s="26">
        <v>448000000</v>
      </c>
      <c r="L117" s="66">
        <v>5486.693</v>
      </c>
      <c r="M117" s="66">
        <f t="shared" si="1"/>
        <v>52.00656872037915</v>
      </c>
      <c r="N117" s="66"/>
      <c r="O117" s="66"/>
      <c r="P117" s="66"/>
      <c r="Q117" s="66"/>
      <c r="R117" s="66"/>
      <c r="S117" s="66"/>
      <c r="T117" s="14" t="s">
        <v>108</v>
      </c>
      <c r="U117" s="9" t="s">
        <v>99</v>
      </c>
      <c r="V117" s="8" t="s">
        <v>216</v>
      </c>
    </row>
    <row r="118" spans="1:22" ht="34.5" customHeight="1">
      <c r="A118" s="18">
        <v>110</v>
      </c>
      <c r="B118" s="10" t="s">
        <v>146</v>
      </c>
      <c r="C118" s="11" t="s">
        <v>351</v>
      </c>
      <c r="D118" s="28"/>
      <c r="E118" s="11" t="s">
        <v>516</v>
      </c>
      <c r="F118" s="11" t="s">
        <v>125</v>
      </c>
      <c r="G118" s="53"/>
      <c r="H118" s="53"/>
      <c r="I118" s="9"/>
      <c r="J118" s="13"/>
      <c r="K118" s="26"/>
      <c r="L118" s="66">
        <v>1800</v>
      </c>
      <c r="M118" s="66">
        <f aca="true" t="shared" si="2" ref="M118:M165">L118/105.5</f>
        <v>17.061611374407583</v>
      </c>
      <c r="N118" s="66"/>
      <c r="O118" s="66"/>
      <c r="P118" s="66"/>
      <c r="Q118" s="66"/>
      <c r="R118" s="66"/>
      <c r="S118" s="66"/>
      <c r="T118" s="14" t="s">
        <v>108</v>
      </c>
      <c r="U118" s="9" t="s">
        <v>99</v>
      </c>
      <c r="V118" s="8" t="s">
        <v>216</v>
      </c>
    </row>
    <row r="119" spans="1:22" ht="34.5" customHeight="1">
      <c r="A119" s="18">
        <v>111</v>
      </c>
      <c r="B119" s="10" t="s">
        <v>146</v>
      </c>
      <c r="C119" s="11" t="s">
        <v>348</v>
      </c>
      <c r="D119" s="64" t="s">
        <v>220</v>
      </c>
      <c r="E119" s="62" t="s">
        <v>221</v>
      </c>
      <c r="F119" s="8" t="s">
        <v>48</v>
      </c>
      <c r="G119" s="57" t="s">
        <v>222</v>
      </c>
      <c r="H119" s="57" t="s">
        <v>223</v>
      </c>
      <c r="I119" s="9" t="s">
        <v>350</v>
      </c>
      <c r="J119" s="11">
        <v>10</v>
      </c>
      <c r="K119" s="11">
        <v>10</v>
      </c>
      <c r="L119" s="56">
        <v>10.55</v>
      </c>
      <c r="M119" s="66">
        <f t="shared" si="2"/>
        <v>0.1</v>
      </c>
      <c r="N119" s="66"/>
      <c r="O119" s="66"/>
      <c r="P119" s="66"/>
      <c r="Q119" s="66"/>
      <c r="R119" s="66"/>
      <c r="S119" s="66"/>
      <c r="T119" s="14" t="s">
        <v>573</v>
      </c>
      <c r="U119" s="9" t="s">
        <v>51</v>
      </c>
      <c r="V119" s="8" t="s">
        <v>216</v>
      </c>
    </row>
    <row r="120" spans="1:22" ht="39" customHeight="1">
      <c r="A120" s="18">
        <v>112</v>
      </c>
      <c r="B120" s="10" t="s">
        <v>146</v>
      </c>
      <c r="C120" s="11" t="s">
        <v>351</v>
      </c>
      <c r="D120" s="64"/>
      <c r="E120" s="62" t="s">
        <v>271</v>
      </c>
      <c r="F120" s="11" t="s">
        <v>344</v>
      </c>
      <c r="G120" s="57"/>
      <c r="H120" s="57"/>
      <c r="I120" s="9"/>
      <c r="J120" s="11"/>
      <c r="K120" s="26"/>
      <c r="L120" s="66">
        <v>40.81</v>
      </c>
      <c r="M120" s="66">
        <f t="shared" si="2"/>
        <v>0.38682464454976306</v>
      </c>
      <c r="N120" s="66"/>
      <c r="O120" s="66"/>
      <c r="P120" s="66"/>
      <c r="Q120" s="66"/>
      <c r="R120" s="66"/>
      <c r="S120" s="66"/>
      <c r="T120" s="9" t="s">
        <v>108</v>
      </c>
      <c r="U120" s="9" t="s">
        <v>99</v>
      </c>
      <c r="V120" s="8" t="s">
        <v>216</v>
      </c>
    </row>
    <row r="121" spans="1:22" ht="34.5" customHeight="1">
      <c r="A121" s="18">
        <v>113</v>
      </c>
      <c r="B121" s="10" t="s">
        <v>146</v>
      </c>
      <c r="C121" s="11" t="s">
        <v>351</v>
      </c>
      <c r="D121" s="64"/>
      <c r="E121" s="62" t="s">
        <v>262</v>
      </c>
      <c r="F121" s="8" t="s">
        <v>263</v>
      </c>
      <c r="G121" s="57"/>
      <c r="H121" s="57"/>
      <c r="I121" s="9"/>
      <c r="J121" s="11"/>
      <c r="K121" s="26"/>
      <c r="L121" s="66">
        <v>4200</v>
      </c>
      <c r="M121" s="66">
        <f t="shared" si="2"/>
        <v>39.81042654028436</v>
      </c>
      <c r="N121" s="66"/>
      <c r="O121" s="66"/>
      <c r="P121" s="66"/>
      <c r="Q121" s="66"/>
      <c r="R121" s="66"/>
      <c r="S121" s="66"/>
      <c r="T121" s="9" t="s">
        <v>108</v>
      </c>
      <c r="U121" s="9" t="s">
        <v>99</v>
      </c>
      <c r="V121" s="8" t="s">
        <v>216</v>
      </c>
    </row>
    <row r="122" spans="1:22" ht="34.5" customHeight="1">
      <c r="A122" s="18">
        <v>114</v>
      </c>
      <c r="B122" s="10" t="s">
        <v>146</v>
      </c>
      <c r="C122" s="11" t="s">
        <v>348</v>
      </c>
      <c r="D122" s="64"/>
      <c r="E122" s="62" t="s">
        <v>264</v>
      </c>
      <c r="F122" s="8" t="s">
        <v>263</v>
      </c>
      <c r="G122" s="57"/>
      <c r="H122" s="57"/>
      <c r="I122" s="9"/>
      <c r="J122" s="11"/>
      <c r="K122" s="26"/>
      <c r="L122" s="66">
        <v>200</v>
      </c>
      <c r="M122" s="66">
        <f t="shared" si="2"/>
        <v>1.8957345971563981</v>
      </c>
      <c r="N122" s="66"/>
      <c r="O122" s="66"/>
      <c r="P122" s="66"/>
      <c r="Q122" s="66"/>
      <c r="R122" s="66"/>
      <c r="S122" s="66"/>
      <c r="T122" s="9" t="s">
        <v>108</v>
      </c>
      <c r="U122" s="9" t="s">
        <v>99</v>
      </c>
      <c r="V122" s="8" t="s">
        <v>216</v>
      </c>
    </row>
    <row r="123" spans="1:22" ht="34.5" customHeight="1">
      <c r="A123" s="18">
        <v>115</v>
      </c>
      <c r="B123" s="76" t="s">
        <v>146</v>
      </c>
      <c r="C123" s="11" t="s">
        <v>348</v>
      </c>
      <c r="D123" s="64"/>
      <c r="E123" s="62" t="s">
        <v>545</v>
      </c>
      <c r="F123" s="8" t="s">
        <v>503</v>
      </c>
      <c r="G123" s="57"/>
      <c r="H123" s="57"/>
      <c r="I123" s="9"/>
      <c r="J123" s="11"/>
      <c r="K123" s="26"/>
      <c r="L123" s="66">
        <v>520</v>
      </c>
      <c r="M123" s="66">
        <f t="shared" si="2"/>
        <v>4.928909952606635</v>
      </c>
      <c r="N123" s="66"/>
      <c r="O123" s="66"/>
      <c r="P123" s="66"/>
      <c r="Q123" s="66"/>
      <c r="R123" s="66"/>
      <c r="S123" s="66"/>
      <c r="T123" s="9" t="s">
        <v>573</v>
      </c>
      <c r="U123" s="9" t="s">
        <v>51</v>
      </c>
      <c r="V123" s="8" t="s">
        <v>216</v>
      </c>
    </row>
    <row r="124" spans="1:22" ht="34.5" customHeight="1">
      <c r="A124" s="18">
        <v>116</v>
      </c>
      <c r="B124" s="76" t="s">
        <v>146</v>
      </c>
      <c r="C124" s="11" t="s">
        <v>351</v>
      </c>
      <c r="D124" s="64" t="s">
        <v>693</v>
      </c>
      <c r="E124" s="89" t="s">
        <v>658</v>
      </c>
      <c r="F124" s="8" t="s">
        <v>401</v>
      </c>
      <c r="G124" s="57" t="s">
        <v>659</v>
      </c>
      <c r="H124" s="57" t="s">
        <v>660</v>
      </c>
      <c r="I124" s="9" t="s">
        <v>368</v>
      </c>
      <c r="J124" s="11">
        <v>850</v>
      </c>
      <c r="K124" s="26"/>
      <c r="L124" s="66"/>
      <c r="M124" s="66"/>
      <c r="N124" s="86">
        <v>12482430.15</v>
      </c>
      <c r="O124" s="86" t="s">
        <v>759</v>
      </c>
      <c r="P124" s="85">
        <v>12482430.15</v>
      </c>
      <c r="Q124" s="85">
        <v>1307534473.16</v>
      </c>
      <c r="R124" s="86" t="s">
        <v>759</v>
      </c>
      <c r="S124" s="85">
        <v>1307534473.16</v>
      </c>
      <c r="T124" s="9" t="s">
        <v>108</v>
      </c>
      <c r="U124" s="9" t="s">
        <v>99</v>
      </c>
      <c r="V124" s="8" t="s">
        <v>216</v>
      </c>
    </row>
    <row r="125" spans="1:22" ht="34.5" customHeight="1">
      <c r="A125" s="18">
        <v>117</v>
      </c>
      <c r="B125" s="76" t="s">
        <v>146</v>
      </c>
      <c r="C125" s="11" t="s">
        <v>351</v>
      </c>
      <c r="D125" s="64" t="s">
        <v>694</v>
      </c>
      <c r="E125" s="76" t="s">
        <v>696</v>
      </c>
      <c r="F125" s="8" t="s">
        <v>125</v>
      </c>
      <c r="G125" s="57" t="s">
        <v>697</v>
      </c>
      <c r="H125" s="57" t="s">
        <v>698</v>
      </c>
      <c r="I125" s="57" t="s">
        <v>368</v>
      </c>
      <c r="J125" s="11">
        <v>1200</v>
      </c>
      <c r="K125" s="26"/>
      <c r="L125" s="152">
        <v>14000</v>
      </c>
      <c r="M125" s="152">
        <f>L125/105.5</f>
        <v>132.70142180094786</v>
      </c>
      <c r="N125" s="86">
        <v>96992336.39</v>
      </c>
      <c r="O125" s="86">
        <v>9479988.03</v>
      </c>
      <c r="P125" s="85">
        <v>106472324.42</v>
      </c>
      <c r="Q125" s="85">
        <v>10143456154.04</v>
      </c>
      <c r="R125" s="86">
        <v>993550094.27</v>
      </c>
      <c r="S125" s="85">
        <v>11137006248.31</v>
      </c>
      <c r="T125" s="9" t="s">
        <v>108</v>
      </c>
      <c r="U125" s="9" t="s">
        <v>99</v>
      </c>
      <c r="V125" s="8" t="s">
        <v>216</v>
      </c>
    </row>
    <row r="126" spans="1:22" ht="34.5" customHeight="1">
      <c r="A126" s="18">
        <v>118</v>
      </c>
      <c r="B126" s="76" t="s">
        <v>146</v>
      </c>
      <c r="C126" s="11" t="s">
        <v>351</v>
      </c>
      <c r="D126" s="64" t="s">
        <v>774</v>
      </c>
      <c r="E126" s="89" t="s">
        <v>775</v>
      </c>
      <c r="F126" s="8" t="s">
        <v>125</v>
      </c>
      <c r="G126" s="57" t="s">
        <v>697</v>
      </c>
      <c r="H126" s="57" t="s">
        <v>698</v>
      </c>
      <c r="I126" s="9" t="s">
        <v>350</v>
      </c>
      <c r="J126" s="11">
        <v>966.19</v>
      </c>
      <c r="K126" s="26"/>
      <c r="L126" s="152"/>
      <c r="M126" s="152"/>
      <c r="N126" s="86">
        <v>87392677.38</v>
      </c>
      <c r="O126" s="86" t="s">
        <v>759</v>
      </c>
      <c r="P126" s="85">
        <v>87392677.38</v>
      </c>
      <c r="Q126" s="85">
        <v>9158757132.1</v>
      </c>
      <c r="R126" s="86" t="s">
        <v>759</v>
      </c>
      <c r="S126" s="85">
        <v>9158757132.1</v>
      </c>
      <c r="T126" s="9" t="s">
        <v>108</v>
      </c>
      <c r="U126" s="9" t="s">
        <v>99</v>
      </c>
      <c r="V126" s="8" t="s">
        <v>216</v>
      </c>
    </row>
    <row r="127" spans="1:22" ht="34.5" customHeight="1">
      <c r="A127" s="18">
        <v>119</v>
      </c>
      <c r="B127" s="76" t="s">
        <v>146</v>
      </c>
      <c r="C127" s="11" t="s">
        <v>351</v>
      </c>
      <c r="D127" s="64" t="s">
        <v>774</v>
      </c>
      <c r="E127" s="89" t="s">
        <v>775</v>
      </c>
      <c r="F127" s="8" t="s">
        <v>125</v>
      </c>
      <c r="G127" s="57" t="s">
        <v>697</v>
      </c>
      <c r="H127" s="57" t="s">
        <v>698</v>
      </c>
      <c r="I127" s="9" t="s">
        <v>350</v>
      </c>
      <c r="J127" s="11">
        <v>160.97</v>
      </c>
      <c r="K127" s="26"/>
      <c r="L127" s="152"/>
      <c r="M127" s="152"/>
      <c r="N127" s="152"/>
      <c r="O127" s="152"/>
      <c r="P127" s="152"/>
      <c r="Q127" s="152"/>
      <c r="R127" s="152"/>
      <c r="S127" s="152"/>
      <c r="T127" s="9" t="s">
        <v>108</v>
      </c>
      <c r="U127" s="9" t="s">
        <v>99</v>
      </c>
      <c r="V127" s="8" t="s">
        <v>216</v>
      </c>
    </row>
    <row r="128" spans="1:22" ht="34.5" customHeight="1">
      <c r="A128" s="18">
        <v>120</v>
      </c>
      <c r="B128" s="76" t="s">
        <v>146</v>
      </c>
      <c r="C128" s="11" t="s">
        <v>351</v>
      </c>
      <c r="D128" s="64" t="s">
        <v>695</v>
      </c>
      <c r="E128" s="76" t="s">
        <v>825</v>
      </c>
      <c r="F128" s="8" t="s">
        <v>125</v>
      </c>
      <c r="G128" s="57" t="s">
        <v>697</v>
      </c>
      <c r="H128" s="57" t="s">
        <v>698</v>
      </c>
      <c r="I128" s="57" t="s">
        <v>368</v>
      </c>
      <c r="J128" s="11">
        <v>4800</v>
      </c>
      <c r="K128" s="26"/>
      <c r="L128" s="66">
        <v>16000</v>
      </c>
      <c r="M128" s="66">
        <f>L128/105.5</f>
        <v>151.65876777251185</v>
      </c>
      <c r="N128" s="86">
        <v>432826017.8</v>
      </c>
      <c r="O128" s="86" t="s">
        <v>759</v>
      </c>
      <c r="P128" s="85">
        <v>432826017.8</v>
      </c>
      <c r="Q128" s="85">
        <v>45311489051.83</v>
      </c>
      <c r="R128" s="86" t="s">
        <v>759</v>
      </c>
      <c r="S128" s="85">
        <v>45311489051.83</v>
      </c>
      <c r="T128" s="9" t="s">
        <v>108</v>
      </c>
      <c r="U128" s="9" t="s">
        <v>99</v>
      </c>
      <c r="V128" s="8" t="s">
        <v>216</v>
      </c>
    </row>
    <row r="129" spans="1:22" ht="34.5" customHeight="1">
      <c r="A129" s="18">
        <v>121</v>
      </c>
      <c r="B129" s="76" t="s">
        <v>146</v>
      </c>
      <c r="C129" s="11" t="s">
        <v>351</v>
      </c>
      <c r="D129" s="64" t="s">
        <v>823</v>
      </c>
      <c r="E129" s="76" t="s">
        <v>825</v>
      </c>
      <c r="F129" s="8" t="s">
        <v>125</v>
      </c>
      <c r="G129" s="57" t="s">
        <v>697</v>
      </c>
      <c r="H129" s="57" t="s">
        <v>698</v>
      </c>
      <c r="I129" s="57"/>
      <c r="J129" s="11">
        <v>1790.11</v>
      </c>
      <c r="K129" s="26"/>
      <c r="L129" s="66"/>
      <c r="M129" s="66"/>
      <c r="N129" s="66"/>
      <c r="O129" s="66"/>
      <c r="P129" s="66"/>
      <c r="Q129" s="66"/>
      <c r="R129" s="66"/>
      <c r="S129" s="66"/>
      <c r="T129" s="9" t="s">
        <v>108</v>
      </c>
      <c r="U129" s="9" t="s">
        <v>99</v>
      </c>
      <c r="V129" s="8" t="s">
        <v>216</v>
      </c>
    </row>
    <row r="130" spans="1:22" ht="34.5" customHeight="1">
      <c r="A130" s="18">
        <v>122</v>
      </c>
      <c r="B130" s="76" t="s">
        <v>146</v>
      </c>
      <c r="C130" s="11" t="s">
        <v>351</v>
      </c>
      <c r="D130" s="64" t="s">
        <v>824</v>
      </c>
      <c r="E130" s="76" t="s">
        <v>825</v>
      </c>
      <c r="F130" s="8" t="s">
        <v>125</v>
      </c>
      <c r="G130" s="57" t="s">
        <v>697</v>
      </c>
      <c r="H130" s="57" t="s">
        <v>698</v>
      </c>
      <c r="I130" s="57"/>
      <c r="J130" s="11">
        <v>361.22</v>
      </c>
      <c r="K130" s="26"/>
      <c r="L130" s="66"/>
      <c r="M130" s="66"/>
      <c r="N130" s="66"/>
      <c r="O130" s="66"/>
      <c r="P130" s="66"/>
      <c r="Q130" s="66"/>
      <c r="R130" s="66"/>
      <c r="S130" s="66"/>
      <c r="T130" s="9" t="s">
        <v>108</v>
      </c>
      <c r="U130" s="9" t="s">
        <v>99</v>
      </c>
      <c r="V130" s="8" t="s">
        <v>216</v>
      </c>
    </row>
    <row r="131" spans="1:22" ht="34.5" customHeight="1">
      <c r="A131" s="18">
        <v>123</v>
      </c>
      <c r="B131" s="76" t="s">
        <v>146</v>
      </c>
      <c r="C131" s="11" t="s">
        <v>351</v>
      </c>
      <c r="D131" s="64" t="s">
        <v>699</v>
      </c>
      <c r="E131" s="89" t="s">
        <v>700</v>
      </c>
      <c r="F131" s="8" t="s">
        <v>359</v>
      </c>
      <c r="G131" s="57" t="s">
        <v>701</v>
      </c>
      <c r="H131" s="57" t="s">
        <v>702</v>
      </c>
      <c r="I131" s="9" t="s">
        <v>350</v>
      </c>
      <c r="J131" s="11">
        <v>1235.48</v>
      </c>
      <c r="K131" s="26"/>
      <c r="L131" s="66"/>
      <c r="M131" s="66"/>
      <c r="N131" s="86">
        <v>80236109</v>
      </c>
      <c r="O131" s="86" t="s">
        <v>759</v>
      </c>
      <c r="P131" s="85">
        <v>80236109</v>
      </c>
      <c r="Q131" s="85">
        <v>8403546758.79</v>
      </c>
      <c r="R131" s="86" t="s">
        <v>759</v>
      </c>
      <c r="S131" s="85">
        <v>8403546758.79</v>
      </c>
      <c r="T131" s="9" t="s">
        <v>108</v>
      </c>
      <c r="U131" s="9" t="s">
        <v>99</v>
      </c>
      <c r="V131" s="8" t="s">
        <v>216</v>
      </c>
    </row>
    <row r="132" spans="1:22" ht="34.5" customHeight="1">
      <c r="A132" s="18">
        <v>124</v>
      </c>
      <c r="B132" s="76" t="s">
        <v>146</v>
      </c>
      <c r="C132" s="11" t="s">
        <v>351</v>
      </c>
      <c r="D132" s="64" t="s">
        <v>824</v>
      </c>
      <c r="E132" s="89" t="s">
        <v>700</v>
      </c>
      <c r="F132" s="8" t="s">
        <v>359</v>
      </c>
      <c r="G132" s="57" t="s">
        <v>829</v>
      </c>
      <c r="H132" s="57" t="s">
        <v>702</v>
      </c>
      <c r="I132" s="9" t="s">
        <v>350</v>
      </c>
      <c r="J132" s="11">
        <v>203.25</v>
      </c>
      <c r="K132" s="26"/>
      <c r="L132" s="66"/>
      <c r="M132" s="66"/>
      <c r="N132" s="66"/>
      <c r="O132" s="66"/>
      <c r="P132" s="66"/>
      <c r="Q132" s="66"/>
      <c r="R132" s="66"/>
      <c r="S132" s="66"/>
      <c r="T132" s="9" t="s">
        <v>108</v>
      </c>
      <c r="U132" s="9" t="s">
        <v>99</v>
      </c>
      <c r="V132" s="8" t="s">
        <v>216</v>
      </c>
    </row>
    <row r="133" spans="1:22" ht="34.5" customHeight="1">
      <c r="A133" s="18">
        <v>125</v>
      </c>
      <c r="B133" s="76" t="s">
        <v>146</v>
      </c>
      <c r="C133" s="11" t="s">
        <v>351</v>
      </c>
      <c r="D133" s="64" t="s">
        <v>826</v>
      </c>
      <c r="E133" s="89" t="s">
        <v>827</v>
      </c>
      <c r="F133" s="11" t="s">
        <v>379</v>
      </c>
      <c r="G133" s="57" t="s">
        <v>400</v>
      </c>
      <c r="H133" s="57" t="s">
        <v>828</v>
      </c>
      <c r="I133" s="9" t="s">
        <v>350</v>
      </c>
      <c r="J133" s="11">
        <v>448</v>
      </c>
      <c r="K133" s="26"/>
      <c r="L133" s="66"/>
      <c r="M133" s="66"/>
      <c r="N133" s="66"/>
      <c r="O133" s="66"/>
      <c r="P133" s="66"/>
      <c r="Q133" s="66"/>
      <c r="R133" s="66"/>
      <c r="S133" s="66"/>
      <c r="T133" s="9" t="s">
        <v>108</v>
      </c>
      <c r="U133" s="9" t="s">
        <v>99</v>
      </c>
      <c r="V133" s="8" t="s">
        <v>216</v>
      </c>
    </row>
    <row r="134" spans="1:22" ht="34.5" customHeight="1">
      <c r="A134" s="18">
        <v>126</v>
      </c>
      <c r="B134" s="76" t="s">
        <v>146</v>
      </c>
      <c r="C134" s="11" t="s">
        <v>351</v>
      </c>
      <c r="D134" s="64"/>
      <c r="E134" s="89" t="s">
        <v>830</v>
      </c>
      <c r="F134" s="11" t="s">
        <v>379</v>
      </c>
      <c r="G134" s="57" t="s">
        <v>831</v>
      </c>
      <c r="H134" s="57" t="s">
        <v>832</v>
      </c>
      <c r="I134" s="9" t="s">
        <v>350</v>
      </c>
      <c r="J134" s="11">
        <v>576</v>
      </c>
      <c r="K134" s="26"/>
      <c r="L134" s="66"/>
      <c r="M134" s="66"/>
      <c r="N134" s="66"/>
      <c r="O134" s="66"/>
      <c r="P134" s="66"/>
      <c r="Q134" s="66"/>
      <c r="R134" s="66"/>
      <c r="S134" s="66"/>
      <c r="T134" s="9" t="s">
        <v>108</v>
      </c>
      <c r="U134" s="9" t="s">
        <v>99</v>
      </c>
      <c r="V134" s="8" t="s">
        <v>216</v>
      </c>
    </row>
    <row r="135" spans="1:22" ht="34.5" customHeight="1">
      <c r="A135" s="18">
        <v>127</v>
      </c>
      <c r="B135" s="76" t="s">
        <v>146</v>
      </c>
      <c r="C135" s="11" t="s">
        <v>348</v>
      </c>
      <c r="D135" s="64"/>
      <c r="E135" s="89" t="s">
        <v>833</v>
      </c>
      <c r="F135" s="11"/>
      <c r="G135" s="57"/>
      <c r="H135" s="57"/>
      <c r="I135" s="9" t="s">
        <v>350</v>
      </c>
      <c r="J135" s="11">
        <v>76.92</v>
      </c>
      <c r="K135" s="26"/>
      <c r="L135" s="66"/>
      <c r="M135" s="66"/>
      <c r="N135" s="66"/>
      <c r="O135" s="66"/>
      <c r="P135" s="66"/>
      <c r="Q135" s="66"/>
      <c r="R135" s="66"/>
      <c r="S135" s="66"/>
      <c r="T135" s="9" t="s">
        <v>108</v>
      </c>
      <c r="U135" s="9" t="s">
        <v>99</v>
      </c>
      <c r="V135" s="8" t="s">
        <v>216</v>
      </c>
    </row>
    <row r="136" spans="1:22" ht="34.5" customHeight="1">
      <c r="A136" s="18">
        <v>128</v>
      </c>
      <c r="B136" s="76" t="s">
        <v>146</v>
      </c>
      <c r="C136" s="11" t="s">
        <v>348</v>
      </c>
      <c r="D136" s="64"/>
      <c r="E136" s="89" t="s">
        <v>833</v>
      </c>
      <c r="F136" s="11"/>
      <c r="G136" s="57"/>
      <c r="H136" s="57"/>
      <c r="I136" s="9" t="s">
        <v>350</v>
      </c>
      <c r="J136" s="11">
        <v>107.69</v>
      </c>
      <c r="K136" s="26"/>
      <c r="L136" s="66"/>
      <c r="M136" s="66"/>
      <c r="N136" s="66"/>
      <c r="O136" s="66"/>
      <c r="P136" s="66"/>
      <c r="Q136" s="66"/>
      <c r="R136" s="66"/>
      <c r="S136" s="66"/>
      <c r="T136" s="9" t="s">
        <v>108</v>
      </c>
      <c r="U136" s="9" t="s">
        <v>99</v>
      </c>
      <c r="V136" s="8" t="s">
        <v>216</v>
      </c>
    </row>
    <row r="137" spans="1:22" ht="34.5" customHeight="1">
      <c r="A137" s="18">
        <v>129</v>
      </c>
      <c r="B137" s="76" t="s">
        <v>146</v>
      </c>
      <c r="C137" s="11" t="s">
        <v>348</v>
      </c>
      <c r="D137" s="64"/>
      <c r="E137" s="89" t="s">
        <v>833</v>
      </c>
      <c r="F137" s="11"/>
      <c r="G137" s="57"/>
      <c r="H137" s="57"/>
      <c r="I137" s="9" t="s">
        <v>350</v>
      </c>
      <c r="J137" s="11">
        <v>123.08</v>
      </c>
      <c r="K137" s="26"/>
      <c r="L137" s="66"/>
      <c r="M137" s="66"/>
      <c r="N137" s="66"/>
      <c r="O137" s="66"/>
      <c r="P137" s="66"/>
      <c r="Q137" s="66"/>
      <c r="R137" s="66"/>
      <c r="S137" s="66"/>
      <c r="T137" s="9" t="s">
        <v>108</v>
      </c>
      <c r="U137" s="9" t="s">
        <v>99</v>
      </c>
      <c r="V137" s="8" t="s">
        <v>216</v>
      </c>
    </row>
    <row r="138" spans="1:22" ht="34.5" customHeight="1">
      <c r="A138" s="18">
        <v>130</v>
      </c>
      <c r="B138" s="76" t="s">
        <v>146</v>
      </c>
      <c r="C138" s="11" t="s">
        <v>348</v>
      </c>
      <c r="D138" s="64"/>
      <c r="E138" s="89" t="s">
        <v>834</v>
      </c>
      <c r="F138" s="11" t="s">
        <v>835</v>
      </c>
      <c r="G138" s="57"/>
      <c r="H138" s="57"/>
      <c r="I138" s="9" t="s">
        <v>350</v>
      </c>
      <c r="J138" s="11">
        <v>4.31</v>
      </c>
      <c r="K138" s="26"/>
      <c r="L138" s="66"/>
      <c r="M138" s="66"/>
      <c r="N138" s="66"/>
      <c r="O138" s="66"/>
      <c r="P138" s="66"/>
      <c r="Q138" s="66"/>
      <c r="R138" s="66"/>
      <c r="S138" s="66"/>
      <c r="T138" s="9" t="s">
        <v>108</v>
      </c>
      <c r="U138" s="9" t="s">
        <v>99</v>
      </c>
      <c r="V138" s="8" t="s">
        <v>216</v>
      </c>
    </row>
    <row r="139" spans="1:22" ht="34.5" customHeight="1">
      <c r="A139" s="18">
        <v>131</v>
      </c>
      <c r="B139" s="76" t="s">
        <v>146</v>
      </c>
      <c r="C139" s="11" t="s">
        <v>348</v>
      </c>
      <c r="D139" s="64"/>
      <c r="E139" s="89" t="s">
        <v>836</v>
      </c>
      <c r="F139" s="11" t="s">
        <v>837</v>
      </c>
      <c r="G139" s="57"/>
      <c r="H139" s="57"/>
      <c r="I139" s="9" t="s">
        <v>350</v>
      </c>
      <c r="J139" s="11">
        <v>2.307</v>
      </c>
      <c r="K139" s="26"/>
      <c r="L139" s="66"/>
      <c r="M139" s="66"/>
      <c r="N139" s="66"/>
      <c r="O139" s="66"/>
      <c r="P139" s="66"/>
      <c r="Q139" s="66"/>
      <c r="R139" s="66"/>
      <c r="S139" s="66"/>
      <c r="T139" s="9" t="s">
        <v>108</v>
      </c>
      <c r="U139" s="9" t="s">
        <v>99</v>
      </c>
      <c r="V139" s="8" t="s">
        <v>216</v>
      </c>
    </row>
    <row r="140" spans="1:22" ht="34.5" customHeight="1">
      <c r="A140" s="18">
        <v>132</v>
      </c>
      <c r="B140" s="76" t="s">
        <v>146</v>
      </c>
      <c r="C140" s="11" t="s">
        <v>348</v>
      </c>
      <c r="D140" s="64"/>
      <c r="E140" s="89" t="s">
        <v>838</v>
      </c>
      <c r="F140" s="11" t="s">
        <v>835</v>
      </c>
      <c r="G140" s="57"/>
      <c r="H140" s="57"/>
      <c r="I140" s="9" t="s">
        <v>350</v>
      </c>
      <c r="J140" s="11">
        <v>3.076</v>
      </c>
      <c r="K140" s="26"/>
      <c r="L140" s="66"/>
      <c r="M140" s="66"/>
      <c r="N140" s="66"/>
      <c r="O140" s="66"/>
      <c r="P140" s="66"/>
      <c r="Q140" s="66"/>
      <c r="R140" s="66"/>
      <c r="S140" s="66"/>
      <c r="T140" s="9" t="s">
        <v>108</v>
      </c>
      <c r="U140" s="9" t="s">
        <v>99</v>
      </c>
      <c r="V140" s="8" t="s">
        <v>216</v>
      </c>
    </row>
    <row r="141" spans="1:22" ht="34.5" customHeight="1">
      <c r="A141" s="18">
        <v>133</v>
      </c>
      <c r="B141" s="76" t="s">
        <v>883</v>
      </c>
      <c r="C141" s="11" t="s">
        <v>351</v>
      </c>
      <c r="D141" s="64" t="s">
        <v>884</v>
      </c>
      <c r="E141" s="89" t="s">
        <v>885</v>
      </c>
      <c r="F141" s="8" t="s">
        <v>361</v>
      </c>
      <c r="G141" s="100" t="s">
        <v>886</v>
      </c>
      <c r="H141" s="91" t="s">
        <v>887</v>
      </c>
      <c r="I141" s="9" t="s">
        <v>350</v>
      </c>
      <c r="J141" s="90">
        <v>300000000</v>
      </c>
      <c r="K141" s="26"/>
      <c r="L141" s="205">
        <v>211527.5</v>
      </c>
      <c r="M141" s="206">
        <f>L141/105.5</f>
        <v>2005</v>
      </c>
      <c r="N141" s="86">
        <v>0</v>
      </c>
      <c r="O141" s="86">
        <v>300000000</v>
      </c>
      <c r="P141" s="85">
        <v>300000000</v>
      </c>
      <c r="Q141" s="85">
        <v>0</v>
      </c>
      <c r="R141" s="86">
        <v>31429680000</v>
      </c>
      <c r="S141" s="85">
        <v>31429680000</v>
      </c>
      <c r="T141" s="9" t="s">
        <v>108</v>
      </c>
      <c r="U141" s="9" t="s">
        <v>99</v>
      </c>
      <c r="V141" s="8" t="s">
        <v>216</v>
      </c>
    </row>
    <row r="142" spans="1:22" ht="34.5" customHeight="1">
      <c r="A142" s="18">
        <v>134</v>
      </c>
      <c r="B142" s="76" t="s">
        <v>729</v>
      </c>
      <c r="C142" s="11" t="s">
        <v>351</v>
      </c>
      <c r="D142" s="64" t="s">
        <v>730</v>
      </c>
      <c r="E142" s="89" t="s">
        <v>731</v>
      </c>
      <c r="F142" s="8" t="s">
        <v>361</v>
      </c>
      <c r="G142" s="57" t="s">
        <v>732</v>
      </c>
      <c r="H142" s="57" t="s">
        <v>36</v>
      </c>
      <c r="I142" s="9" t="s">
        <v>350</v>
      </c>
      <c r="J142" s="11">
        <v>700</v>
      </c>
      <c r="K142" s="26"/>
      <c r="L142" s="205"/>
      <c r="M142" s="206"/>
      <c r="N142" s="86">
        <v>700000000</v>
      </c>
      <c r="O142" s="86" t="s">
        <v>759</v>
      </c>
      <c r="P142" s="85">
        <v>700000000</v>
      </c>
      <c r="Q142" s="85">
        <v>73333330000</v>
      </c>
      <c r="R142" s="86" t="s">
        <v>759</v>
      </c>
      <c r="S142" s="85">
        <v>73333330000</v>
      </c>
      <c r="T142" s="14" t="s">
        <v>164</v>
      </c>
      <c r="U142" s="9" t="s">
        <v>51</v>
      </c>
      <c r="V142" s="8" t="s">
        <v>216</v>
      </c>
    </row>
    <row r="143" spans="1:22" ht="34.5" customHeight="1">
      <c r="A143" s="18">
        <v>135</v>
      </c>
      <c r="B143" s="76" t="s">
        <v>733</v>
      </c>
      <c r="C143" s="11" t="s">
        <v>351</v>
      </c>
      <c r="D143" s="64" t="s">
        <v>734</v>
      </c>
      <c r="E143" s="89" t="s">
        <v>735</v>
      </c>
      <c r="F143" s="8" t="s">
        <v>361</v>
      </c>
      <c r="G143" s="57" t="s">
        <v>736</v>
      </c>
      <c r="H143" s="57" t="s">
        <v>737</v>
      </c>
      <c r="I143" s="9" t="s">
        <v>350</v>
      </c>
      <c r="J143" s="11">
        <v>100</v>
      </c>
      <c r="K143" s="26"/>
      <c r="L143" s="205"/>
      <c r="M143" s="206"/>
      <c r="N143" s="86">
        <v>200000000</v>
      </c>
      <c r="O143" s="86" t="s">
        <v>759</v>
      </c>
      <c r="P143" s="85">
        <v>200000000</v>
      </c>
      <c r="Q143" s="85">
        <v>20917260000</v>
      </c>
      <c r="R143" s="86" t="s">
        <v>759</v>
      </c>
      <c r="S143" s="85">
        <v>20917260000</v>
      </c>
      <c r="T143" s="14" t="s">
        <v>164</v>
      </c>
      <c r="U143" s="9" t="s">
        <v>51</v>
      </c>
      <c r="V143" s="8" t="s">
        <v>216</v>
      </c>
    </row>
    <row r="144" spans="1:22" ht="34.5" customHeight="1">
      <c r="A144" s="18">
        <v>136</v>
      </c>
      <c r="B144" s="10" t="s">
        <v>880</v>
      </c>
      <c r="C144" s="9" t="s">
        <v>351</v>
      </c>
      <c r="D144" s="28" t="s">
        <v>881</v>
      </c>
      <c r="E144" s="89" t="s">
        <v>882</v>
      </c>
      <c r="F144" s="11" t="s">
        <v>359</v>
      </c>
      <c r="G144" s="100" t="s">
        <v>621</v>
      </c>
      <c r="H144" s="91" t="s">
        <v>622</v>
      </c>
      <c r="I144" s="9" t="s">
        <v>350</v>
      </c>
      <c r="J144" s="153">
        <v>5</v>
      </c>
      <c r="K144" s="153">
        <v>5</v>
      </c>
      <c r="L144" s="163"/>
      <c r="M144" s="152"/>
      <c r="N144" s="86">
        <v>19003348.94</v>
      </c>
      <c r="O144" s="86" t="s">
        <v>759</v>
      </c>
      <c r="P144" s="85">
        <v>19003348.94</v>
      </c>
      <c r="Q144" s="85">
        <v>1991269014.87</v>
      </c>
      <c r="R144" s="86" t="s">
        <v>759</v>
      </c>
      <c r="S144" s="85">
        <v>1991269014.87</v>
      </c>
      <c r="T144" s="9" t="s">
        <v>108</v>
      </c>
      <c r="U144" s="9" t="s">
        <v>99</v>
      </c>
      <c r="V144" s="8" t="s">
        <v>216</v>
      </c>
    </row>
    <row r="145" spans="1:22" ht="34.5" customHeight="1">
      <c r="A145" s="18">
        <v>137</v>
      </c>
      <c r="B145" s="10" t="s">
        <v>127</v>
      </c>
      <c r="C145" s="11" t="s">
        <v>348</v>
      </c>
      <c r="D145" s="42" t="s">
        <v>128</v>
      </c>
      <c r="E145" s="8" t="s">
        <v>430</v>
      </c>
      <c r="F145" s="11" t="s">
        <v>465</v>
      </c>
      <c r="G145" s="53" t="s">
        <v>243</v>
      </c>
      <c r="H145" s="53" t="s">
        <v>244</v>
      </c>
      <c r="I145" s="14" t="s">
        <v>367</v>
      </c>
      <c r="J145" s="15">
        <v>35</v>
      </c>
      <c r="K145" s="15">
        <v>39.14</v>
      </c>
      <c r="L145" s="66">
        <v>2214.08</v>
      </c>
      <c r="M145" s="66">
        <f t="shared" si="2"/>
        <v>20.98654028436019</v>
      </c>
      <c r="N145" s="66"/>
      <c r="O145" s="66"/>
      <c r="P145" s="66"/>
      <c r="Q145" s="66"/>
      <c r="R145" s="66"/>
      <c r="S145" s="66"/>
      <c r="T145" s="14" t="s">
        <v>164</v>
      </c>
      <c r="U145" s="9" t="s">
        <v>51</v>
      </c>
      <c r="V145" s="8" t="s">
        <v>216</v>
      </c>
    </row>
    <row r="146" spans="1:22" ht="34.5" customHeight="1">
      <c r="A146" s="18">
        <v>138</v>
      </c>
      <c r="B146" s="10" t="s">
        <v>127</v>
      </c>
      <c r="C146" s="11" t="s">
        <v>348</v>
      </c>
      <c r="D146" s="42" t="s">
        <v>421</v>
      </c>
      <c r="E146" s="8" t="s">
        <v>284</v>
      </c>
      <c r="F146" s="11" t="s">
        <v>465</v>
      </c>
      <c r="G146" s="53" t="s">
        <v>422</v>
      </c>
      <c r="H146" s="53" t="s">
        <v>70</v>
      </c>
      <c r="I146" s="14" t="s">
        <v>367</v>
      </c>
      <c r="J146" s="15">
        <v>80</v>
      </c>
      <c r="K146" s="15">
        <v>89.47</v>
      </c>
      <c r="L146" s="66">
        <v>2239.92</v>
      </c>
      <c r="M146" s="66">
        <f t="shared" si="2"/>
        <v>21.231469194312798</v>
      </c>
      <c r="N146" s="66"/>
      <c r="O146" s="66"/>
      <c r="P146" s="66"/>
      <c r="Q146" s="66"/>
      <c r="R146" s="66"/>
      <c r="S146" s="66"/>
      <c r="T146" s="14" t="s">
        <v>164</v>
      </c>
      <c r="U146" s="9" t="s">
        <v>51</v>
      </c>
      <c r="V146" s="8" t="s">
        <v>216</v>
      </c>
    </row>
    <row r="147" spans="1:22" ht="34.5" customHeight="1">
      <c r="A147" s="18">
        <v>139</v>
      </c>
      <c r="B147" s="10" t="s">
        <v>127</v>
      </c>
      <c r="C147" s="11" t="s">
        <v>348</v>
      </c>
      <c r="D147" s="42"/>
      <c r="E147" s="11" t="s">
        <v>17</v>
      </c>
      <c r="F147" s="8" t="s">
        <v>465</v>
      </c>
      <c r="G147" s="53"/>
      <c r="H147" s="53"/>
      <c r="I147" s="14"/>
      <c r="J147" s="15"/>
      <c r="K147" s="15"/>
      <c r="L147" s="66">
        <v>387.637</v>
      </c>
      <c r="M147" s="66">
        <f t="shared" si="2"/>
        <v>3.6742843601895734</v>
      </c>
      <c r="N147" s="66"/>
      <c r="O147" s="66"/>
      <c r="P147" s="66"/>
      <c r="Q147" s="66"/>
      <c r="R147" s="66"/>
      <c r="S147" s="66"/>
      <c r="T147" s="9" t="s">
        <v>108</v>
      </c>
      <c r="U147" s="9" t="s">
        <v>99</v>
      </c>
      <c r="V147" s="8" t="s">
        <v>216</v>
      </c>
    </row>
    <row r="148" spans="1:22" ht="34.5" customHeight="1">
      <c r="A148" s="18">
        <v>140</v>
      </c>
      <c r="B148" s="10" t="s">
        <v>127</v>
      </c>
      <c r="C148" s="11" t="s">
        <v>351</v>
      </c>
      <c r="D148" s="42"/>
      <c r="E148" s="11" t="s">
        <v>436</v>
      </c>
      <c r="F148" s="11" t="s">
        <v>379</v>
      </c>
      <c r="G148" s="53"/>
      <c r="H148" s="53"/>
      <c r="I148" s="14"/>
      <c r="J148" s="15"/>
      <c r="K148" s="15"/>
      <c r="L148" s="66">
        <v>121.624</v>
      </c>
      <c r="M148" s="66">
        <f t="shared" si="2"/>
        <v>1.1528341232227488</v>
      </c>
      <c r="N148" s="66"/>
      <c r="O148" s="66"/>
      <c r="P148" s="66"/>
      <c r="Q148" s="66"/>
      <c r="R148" s="66"/>
      <c r="S148" s="66"/>
      <c r="T148" s="9" t="s">
        <v>108</v>
      </c>
      <c r="U148" s="9" t="s">
        <v>99</v>
      </c>
      <c r="V148" s="8" t="s">
        <v>216</v>
      </c>
    </row>
    <row r="149" spans="1:22" ht="34.5" customHeight="1">
      <c r="A149" s="18">
        <v>141</v>
      </c>
      <c r="B149" s="10" t="s">
        <v>127</v>
      </c>
      <c r="C149" s="11" t="s">
        <v>348</v>
      </c>
      <c r="D149" s="42"/>
      <c r="E149" s="11" t="s">
        <v>287</v>
      </c>
      <c r="F149" s="8" t="s">
        <v>465</v>
      </c>
      <c r="G149" s="53"/>
      <c r="H149" s="53"/>
      <c r="I149" s="14"/>
      <c r="J149" s="15"/>
      <c r="K149" s="15"/>
      <c r="L149" s="66">
        <v>251.966</v>
      </c>
      <c r="M149" s="66">
        <f t="shared" si="2"/>
        <v>2.388303317535545</v>
      </c>
      <c r="N149" s="66"/>
      <c r="O149" s="66"/>
      <c r="P149" s="66"/>
      <c r="Q149" s="66"/>
      <c r="R149" s="66"/>
      <c r="S149" s="66"/>
      <c r="T149" s="9" t="s">
        <v>108</v>
      </c>
      <c r="U149" s="9" t="s">
        <v>99</v>
      </c>
      <c r="V149" s="8" t="s">
        <v>216</v>
      </c>
    </row>
    <row r="150" spans="1:22" ht="34.5" customHeight="1">
      <c r="A150" s="18">
        <v>142</v>
      </c>
      <c r="B150" s="10" t="s">
        <v>127</v>
      </c>
      <c r="C150" s="11" t="s">
        <v>348</v>
      </c>
      <c r="D150" s="42"/>
      <c r="E150" s="11" t="s">
        <v>551</v>
      </c>
      <c r="F150" s="8" t="s">
        <v>465</v>
      </c>
      <c r="G150" s="53"/>
      <c r="H150" s="53"/>
      <c r="I150" s="14"/>
      <c r="J150" s="15"/>
      <c r="K150" s="15"/>
      <c r="L150" s="66">
        <v>177.582</v>
      </c>
      <c r="M150" s="66">
        <f t="shared" si="2"/>
        <v>1.6832417061611373</v>
      </c>
      <c r="N150" s="66"/>
      <c r="O150" s="66"/>
      <c r="P150" s="66"/>
      <c r="Q150" s="66"/>
      <c r="R150" s="66"/>
      <c r="S150" s="66"/>
      <c r="T150" s="9" t="s">
        <v>108</v>
      </c>
      <c r="U150" s="9" t="s">
        <v>99</v>
      </c>
      <c r="V150" s="8" t="s">
        <v>216</v>
      </c>
    </row>
    <row r="151" spans="1:22" ht="34.5" customHeight="1">
      <c r="A151" s="18">
        <v>143</v>
      </c>
      <c r="B151" s="10" t="s">
        <v>149</v>
      </c>
      <c r="C151" s="11" t="s">
        <v>351</v>
      </c>
      <c r="D151" s="28" t="s">
        <v>391</v>
      </c>
      <c r="E151" s="11" t="s">
        <v>561</v>
      </c>
      <c r="F151" s="19" t="s">
        <v>46</v>
      </c>
      <c r="G151" s="53" t="s">
        <v>188</v>
      </c>
      <c r="H151" s="53" t="s">
        <v>189</v>
      </c>
      <c r="I151" s="52" t="s">
        <v>367</v>
      </c>
      <c r="J151" s="13">
        <v>68</v>
      </c>
      <c r="K151" s="13">
        <v>76.05</v>
      </c>
      <c r="L151" s="66">
        <v>200</v>
      </c>
      <c r="M151" s="66">
        <f t="shared" si="2"/>
        <v>1.8957345971563981</v>
      </c>
      <c r="N151" s="66"/>
      <c r="O151" s="66"/>
      <c r="P151" s="66"/>
      <c r="Q151" s="66"/>
      <c r="R151" s="66"/>
      <c r="S151" s="66"/>
      <c r="T151" s="9" t="s">
        <v>108</v>
      </c>
      <c r="U151" s="9" t="s">
        <v>99</v>
      </c>
      <c r="V151" s="8" t="s">
        <v>216</v>
      </c>
    </row>
    <row r="152" spans="1:22" ht="34.5" customHeight="1">
      <c r="A152" s="18">
        <v>144</v>
      </c>
      <c r="B152" s="10" t="s">
        <v>149</v>
      </c>
      <c r="C152" s="11" t="s">
        <v>348</v>
      </c>
      <c r="D152" s="28" t="s">
        <v>43</v>
      </c>
      <c r="E152" s="11" t="s">
        <v>485</v>
      </c>
      <c r="F152" s="11" t="s">
        <v>379</v>
      </c>
      <c r="G152" s="53" t="s">
        <v>44</v>
      </c>
      <c r="H152" s="53" t="s">
        <v>70</v>
      </c>
      <c r="I152" s="9" t="s">
        <v>367</v>
      </c>
      <c r="J152" s="13">
        <v>2.5</v>
      </c>
      <c r="K152" s="13">
        <v>3.05</v>
      </c>
      <c r="L152" s="66">
        <v>47</v>
      </c>
      <c r="M152" s="66">
        <f t="shared" si="2"/>
        <v>0.44549763033175355</v>
      </c>
      <c r="N152" s="66"/>
      <c r="O152" s="66"/>
      <c r="P152" s="66"/>
      <c r="Q152" s="66"/>
      <c r="R152" s="66"/>
      <c r="S152" s="66"/>
      <c r="T152" s="9" t="s">
        <v>108</v>
      </c>
      <c r="U152" s="9" t="s">
        <v>99</v>
      </c>
      <c r="V152" s="8" t="s">
        <v>216</v>
      </c>
    </row>
    <row r="153" spans="1:22" ht="34.5" customHeight="1">
      <c r="A153" s="18">
        <v>145</v>
      </c>
      <c r="B153" s="10" t="s">
        <v>149</v>
      </c>
      <c r="C153" s="11" t="s">
        <v>351</v>
      </c>
      <c r="D153" s="28" t="s">
        <v>492</v>
      </c>
      <c r="E153" s="11" t="s">
        <v>563</v>
      </c>
      <c r="F153" s="11" t="s">
        <v>378</v>
      </c>
      <c r="G153" s="53" t="s">
        <v>466</v>
      </c>
      <c r="H153" s="53" t="s">
        <v>70</v>
      </c>
      <c r="I153" s="9" t="s">
        <v>367</v>
      </c>
      <c r="J153" s="13">
        <v>11</v>
      </c>
      <c r="K153" s="26">
        <v>13371050.06721627</v>
      </c>
      <c r="L153" s="66">
        <v>150</v>
      </c>
      <c r="M153" s="66">
        <f t="shared" si="2"/>
        <v>1.4218009478672986</v>
      </c>
      <c r="N153" s="66"/>
      <c r="O153" s="66"/>
      <c r="P153" s="66"/>
      <c r="Q153" s="66"/>
      <c r="R153" s="66"/>
      <c r="S153" s="66"/>
      <c r="T153" s="9" t="s">
        <v>108</v>
      </c>
      <c r="U153" s="9" t="s">
        <v>99</v>
      </c>
      <c r="V153" s="8" t="s">
        <v>216</v>
      </c>
    </row>
    <row r="154" spans="1:22" ht="34.5" customHeight="1">
      <c r="A154" s="18">
        <v>146</v>
      </c>
      <c r="B154" s="10" t="s">
        <v>149</v>
      </c>
      <c r="C154" s="11" t="s">
        <v>351</v>
      </c>
      <c r="D154" s="28" t="s">
        <v>245</v>
      </c>
      <c r="E154" s="11" t="s">
        <v>302</v>
      </c>
      <c r="F154" s="11" t="s">
        <v>379</v>
      </c>
      <c r="G154" s="53" t="s">
        <v>246</v>
      </c>
      <c r="H154" s="53" t="s">
        <v>247</v>
      </c>
      <c r="I154" s="9"/>
      <c r="J154" s="13"/>
      <c r="K154" s="26"/>
      <c r="L154" s="66">
        <v>151.7</v>
      </c>
      <c r="M154" s="66">
        <f t="shared" si="2"/>
        <v>1.4379146919431278</v>
      </c>
      <c r="N154" s="66"/>
      <c r="O154" s="66"/>
      <c r="P154" s="66"/>
      <c r="Q154" s="66"/>
      <c r="R154" s="66"/>
      <c r="S154" s="66"/>
      <c r="T154" s="9" t="s">
        <v>108</v>
      </c>
      <c r="U154" s="9" t="s">
        <v>99</v>
      </c>
      <c r="V154" s="8" t="s">
        <v>216</v>
      </c>
    </row>
    <row r="155" spans="1:22" ht="34.5" customHeight="1">
      <c r="A155" s="18">
        <v>147</v>
      </c>
      <c r="B155" s="10" t="s">
        <v>285</v>
      </c>
      <c r="C155" s="11" t="s">
        <v>348</v>
      </c>
      <c r="D155" s="28"/>
      <c r="E155" s="11" t="s">
        <v>286</v>
      </c>
      <c r="F155" s="39" t="s">
        <v>465</v>
      </c>
      <c r="G155" s="53"/>
      <c r="H155" s="53"/>
      <c r="I155" s="9"/>
      <c r="J155" s="13"/>
      <c r="K155" s="26"/>
      <c r="L155" s="66">
        <v>2500</v>
      </c>
      <c r="M155" s="66">
        <f t="shared" si="2"/>
        <v>23.696682464454977</v>
      </c>
      <c r="N155" s="66"/>
      <c r="O155" s="66"/>
      <c r="P155" s="66"/>
      <c r="Q155" s="66"/>
      <c r="R155" s="66"/>
      <c r="S155" s="66"/>
      <c r="T155" s="9" t="s">
        <v>108</v>
      </c>
      <c r="U155" s="9" t="s">
        <v>99</v>
      </c>
      <c r="V155" s="8" t="s">
        <v>216</v>
      </c>
    </row>
    <row r="156" spans="1:22" ht="34.5" customHeight="1">
      <c r="A156" s="18">
        <v>148</v>
      </c>
      <c r="B156" s="10" t="s">
        <v>150</v>
      </c>
      <c r="C156" s="11" t="s">
        <v>351</v>
      </c>
      <c r="D156" s="28"/>
      <c r="E156" s="11" t="s">
        <v>436</v>
      </c>
      <c r="F156" s="11" t="s">
        <v>379</v>
      </c>
      <c r="G156" s="53"/>
      <c r="H156" s="53"/>
      <c r="I156" s="9"/>
      <c r="J156" s="13"/>
      <c r="K156" s="26"/>
      <c r="L156" s="66">
        <v>121.676</v>
      </c>
      <c r="M156" s="66">
        <f t="shared" si="2"/>
        <v>1.1533270142180094</v>
      </c>
      <c r="N156" s="66"/>
      <c r="O156" s="66"/>
      <c r="P156" s="66"/>
      <c r="Q156" s="66"/>
      <c r="R156" s="66"/>
      <c r="S156" s="66"/>
      <c r="T156" s="9" t="s">
        <v>108</v>
      </c>
      <c r="U156" s="9" t="s">
        <v>99</v>
      </c>
      <c r="V156" s="8" t="s">
        <v>216</v>
      </c>
    </row>
    <row r="157" spans="1:22" ht="34.5" customHeight="1">
      <c r="A157" s="18">
        <v>149</v>
      </c>
      <c r="B157" s="10" t="s">
        <v>150</v>
      </c>
      <c r="C157" s="11" t="s">
        <v>348</v>
      </c>
      <c r="D157" s="37">
        <v>200566380</v>
      </c>
      <c r="E157" s="11" t="s">
        <v>475</v>
      </c>
      <c r="F157" s="11" t="s">
        <v>160</v>
      </c>
      <c r="G157" s="57" t="s">
        <v>481</v>
      </c>
      <c r="H157" s="57" t="s">
        <v>135</v>
      </c>
      <c r="I157" s="51" t="s">
        <v>367</v>
      </c>
      <c r="J157" s="13">
        <v>15</v>
      </c>
      <c r="K157" s="13">
        <v>16.78</v>
      </c>
      <c r="L157" s="66">
        <v>50</v>
      </c>
      <c r="M157" s="66">
        <f t="shared" si="2"/>
        <v>0.47393364928909953</v>
      </c>
      <c r="N157" s="86">
        <v>171457.23</v>
      </c>
      <c r="O157" s="86">
        <v>423086.04</v>
      </c>
      <c r="P157" s="85">
        <v>594543.27</v>
      </c>
      <c r="Q157" s="85">
        <v>17959278.53</v>
      </c>
      <c r="R157" s="86">
        <v>44341530.26</v>
      </c>
      <c r="S157" s="85">
        <v>62300808.79</v>
      </c>
      <c r="T157" s="9" t="s">
        <v>108</v>
      </c>
      <c r="U157" s="9" t="s">
        <v>99</v>
      </c>
      <c r="V157" s="8" t="s">
        <v>216</v>
      </c>
    </row>
    <row r="158" spans="1:22" ht="34.5" customHeight="1">
      <c r="A158" s="18">
        <v>150</v>
      </c>
      <c r="B158" s="10" t="s">
        <v>150</v>
      </c>
      <c r="C158" s="11" t="s">
        <v>348</v>
      </c>
      <c r="D158" s="37">
        <v>10268</v>
      </c>
      <c r="E158" s="11" t="s">
        <v>193</v>
      </c>
      <c r="F158" s="11" t="s">
        <v>465</v>
      </c>
      <c r="G158" s="53" t="s">
        <v>493</v>
      </c>
      <c r="H158" s="53" t="s">
        <v>70</v>
      </c>
      <c r="I158" s="9" t="s">
        <v>367</v>
      </c>
      <c r="J158" s="13">
        <v>9</v>
      </c>
      <c r="K158" s="13">
        <v>10.07</v>
      </c>
      <c r="L158" s="66">
        <v>270.69</v>
      </c>
      <c r="M158" s="66">
        <f t="shared" si="2"/>
        <v>2.565781990521327</v>
      </c>
      <c r="N158" s="86">
        <v>1191458.57</v>
      </c>
      <c r="O158" s="86" t="s">
        <v>759</v>
      </c>
      <c r="P158" s="85">
        <v>1191458.57</v>
      </c>
      <c r="Q158" s="85">
        <v>124499369.05</v>
      </c>
      <c r="R158" s="86" t="s">
        <v>759</v>
      </c>
      <c r="S158" s="85">
        <v>124499369.05</v>
      </c>
      <c r="T158" s="9" t="s">
        <v>108</v>
      </c>
      <c r="U158" s="9" t="s">
        <v>99</v>
      </c>
      <c r="V158" s="8" t="s">
        <v>216</v>
      </c>
    </row>
    <row r="159" spans="1:22" ht="34.5" customHeight="1">
      <c r="A159" s="18">
        <v>151</v>
      </c>
      <c r="B159" s="10" t="s">
        <v>150</v>
      </c>
      <c r="C159" s="74" t="s">
        <v>348</v>
      </c>
      <c r="D159" s="37"/>
      <c r="E159" s="62" t="s">
        <v>552</v>
      </c>
      <c r="F159" s="11" t="s">
        <v>465</v>
      </c>
      <c r="G159" s="57"/>
      <c r="H159" s="57"/>
      <c r="I159" s="51"/>
      <c r="J159" s="56"/>
      <c r="K159" s="50"/>
      <c r="L159" s="66">
        <v>87.954</v>
      </c>
      <c r="M159" s="66">
        <f t="shared" si="2"/>
        <v>0.8336872037914691</v>
      </c>
      <c r="N159" s="66"/>
      <c r="O159" s="66"/>
      <c r="P159" s="66"/>
      <c r="Q159" s="66"/>
      <c r="R159" s="66"/>
      <c r="S159" s="66"/>
      <c r="T159" s="14" t="s">
        <v>108</v>
      </c>
      <c r="U159" s="9" t="s">
        <v>99</v>
      </c>
      <c r="V159" s="8" t="s">
        <v>216</v>
      </c>
    </row>
    <row r="160" spans="1:22" ht="34.5" customHeight="1">
      <c r="A160" s="18">
        <v>152</v>
      </c>
      <c r="B160" s="10" t="s">
        <v>150</v>
      </c>
      <c r="C160" s="11" t="s">
        <v>348</v>
      </c>
      <c r="D160" s="37"/>
      <c r="E160" s="11" t="s">
        <v>18</v>
      </c>
      <c r="F160" s="11" t="s">
        <v>465</v>
      </c>
      <c r="G160" s="57"/>
      <c r="H160" s="57"/>
      <c r="I160" s="51"/>
      <c r="J160" s="56"/>
      <c r="K160" s="50"/>
      <c r="L160" s="66">
        <v>376.2</v>
      </c>
      <c r="M160" s="66">
        <f t="shared" si="2"/>
        <v>3.5658767772511846</v>
      </c>
      <c r="N160" s="66"/>
      <c r="O160" s="66"/>
      <c r="P160" s="66"/>
      <c r="Q160" s="66"/>
      <c r="R160" s="66"/>
      <c r="S160" s="66"/>
      <c r="T160" s="14" t="s">
        <v>108</v>
      </c>
      <c r="U160" s="9" t="s">
        <v>99</v>
      </c>
      <c r="V160" s="8" t="s">
        <v>216</v>
      </c>
    </row>
    <row r="161" spans="1:22" ht="27" customHeight="1">
      <c r="A161" s="18">
        <v>153</v>
      </c>
      <c r="B161" s="10" t="s">
        <v>150</v>
      </c>
      <c r="C161" s="11" t="s">
        <v>351</v>
      </c>
      <c r="D161" s="37" t="s">
        <v>386</v>
      </c>
      <c r="E161" s="11" t="s">
        <v>480</v>
      </c>
      <c r="F161" s="11" t="s">
        <v>47</v>
      </c>
      <c r="G161" s="53" t="s">
        <v>63</v>
      </c>
      <c r="H161" s="53" t="s">
        <v>135</v>
      </c>
      <c r="I161" s="9" t="s">
        <v>367</v>
      </c>
      <c r="J161" s="13">
        <v>11.291</v>
      </c>
      <c r="K161" s="13">
        <v>12.63</v>
      </c>
      <c r="L161" s="66">
        <v>250</v>
      </c>
      <c r="M161" s="66">
        <f t="shared" si="2"/>
        <v>2.3696682464454977</v>
      </c>
      <c r="N161" s="66"/>
      <c r="O161" s="66"/>
      <c r="P161" s="66"/>
      <c r="Q161" s="66"/>
      <c r="R161" s="66"/>
      <c r="S161" s="66"/>
      <c r="T161" s="9" t="s">
        <v>108</v>
      </c>
      <c r="U161" s="9" t="s">
        <v>99</v>
      </c>
      <c r="V161" s="8" t="s">
        <v>216</v>
      </c>
    </row>
    <row r="162" spans="1:22" ht="46.5" customHeight="1">
      <c r="A162" s="18">
        <v>154</v>
      </c>
      <c r="B162" s="10" t="s">
        <v>150</v>
      </c>
      <c r="C162" s="11" t="s">
        <v>348</v>
      </c>
      <c r="D162" s="37" t="s">
        <v>61</v>
      </c>
      <c r="E162" s="11" t="s">
        <v>199</v>
      </c>
      <c r="F162" s="11" t="s">
        <v>372</v>
      </c>
      <c r="G162" s="53" t="s">
        <v>62</v>
      </c>
      <c r="H162" s="53" t="s">
        <v>135</v>
      </c>
      <c r="I162" s="12" t="s">
        <v>367</v>
      </c>
      <c r="J162" s="13">
        <v>14.86</v>
      </c>
      <c r="K162" s="13">
        <v>16.62</v>
      </c>
      <c r="L162" s="66">
        <v>284.38</v>
      </c>
      <c r="M162" s="66">
        <f t="shared" si="2"/>
        <v>2.6955450236966825</v>
      </c>
      <c r="N162" s="86">
        <v>742719.88</v>
      </c>
      <c r="O162" s="86" t="s">
        <v>759</v>
      </c>
      <c r="P162" s="85">
        <v>742719.88</v>
      </c>
      <c r="Q162" s="85">
        <v>77794743</v>
      </c>
      <c r="R162" s="86" t="s">
        <v>759</v>
      </c>
      <c r="S162" s="85">
        <v>77794743</v>
      </c>
      <c r="T162" s="9" t="s">
        <v>108</v>
      </c>
      <c r="U162" s="9" t="s">
        <v>99</v>
      </c>
      <c r="V162" s="8" t="s">
        <v>216</v>
      </c>
    </row>
    <row r="163" spans="1:22" ht="34.5" customHeight="1">
      <c r="A163" s="18">
        <v>155</v>
      </c>
      <c r="B163" s="10" t="s">
        <v>150</v>
      </c>
      <c r="C163" s="11" t="s">
        <v>351</v>
      </c>
      <c r="D163" s="37" t="s">
        <v>64</v>
      </c>
      <c r="E163" s="11" t="s">
        <v>199</v>
      </c>
      <c r="F163" s="11" t="s">
        <v>372</v>
      </c>
      <c r="G163" s="53" t="s">
        <v>62</v>
      </c>
      <c r="H163" s="53" t="s">
        <v>135</v>
      </c>
      <c r="I163" s="12" t="s">
        <v>367</v>
      </c>
      <c r="J163" s="13">
        <v>16.702</v>
      </c>
      <c r="K163" s="13">
        <v>18.68</v>
      </c>
      <c r="L163" s="66">
        <v>284.38</v>
      </c>
      <c r="M163" s="66">
        <f t="shared" si="2"/>
        <v>2.6955450236966825</v>
      </c>
      <c r="N163" s="86">
        <v>1723838.99</v>
      </c>
      <c r="O163" s="86" t="s">
        <v>759</v>
      </c>
      <c r="P163" s="85">
        <v>1723838.99</v>
      </c>
      <c r="Q163" s="85">
        <v>180557608.97</v>
      </c>
      <c r="R163" s="86" t="s">
        <v>759</v>
      </c>
      <c r="S163" s="85">
        <v>180557608.97</v>
      </c>
      <c r="T163" s="9" t="s">
        <v>108</v>
      </c>
      <c r="U163" s="9" t="s">
        <v>99</v>
      </c>
      <c r="V163" s="8" t="s">
        <v>216</v>
      </c>
    </row>
    <row r="164" spans="1:22" ht="34.5" customHeight="1">
      <c r="A164" s="18">
        <v>156</v>
      </c>
      <c r="B164" s="10" t="s">
        <v>150</v>
      </c>
      <c r="C164" s="11" t="s">
        <v>348</v>
      </c>
      <c r="D164" s="37" t="s">
        <v>178</v>
      </c>
      <c r="E164" s="11" t="s">
        <v>169</v>
      </c>
      <c r="F164" s="11" t="s">
        <v>372</v>
      </c>
      <c r="G164" s="53" t="s">
        <v>171</v>
      </c>
      <c r="H164" s="53" t="s">
        <v>546</v>
      </c>
      <c r="I164" s="12" t="s">
        <v>367</v>
      </c>
      <c r="J164" s="13">
        <v>10</v>
      </c>
      <c r="K164" s="13">
        <v>11.18</v>
      </c>
      <c r="L164" s="56">
        <v>585</v>
      </c>
      <c r="M164" s="66">
        <f t="shared" si="2"/>
        <v>5.545023696682464</v>
      </c>
      <c r="N164" s="66"/>
      <c r="O164" s="66"/>
      <c r="P164" s="66"/>
      <c r="Q164" s="66"/>
      <c r="R164" s="66"/>
      <c r="S164" s="66"/>
      <c r="T164" s="9" t="s">
        <v>108</v>
      </c>
      <c r="U164" s="9" t="s">
        <v>99</v>
      </c>
      <c r="V164" s="8" t="s">
        <v>216</v>
      </c>
    </row>
    <row r="165" spans="1:22" ht="34.5" customHeight="1">
      <c r="A165" s="18">
        <v>157</v>
      </c>
      <c r="B165" s="10" t="s">
        <v>150</v>
      </c>
      <c r="C165" s="11" t="s">
        <v>351</v>
      </c>
      <c r="D165" s="37" t="s">
        <v>81</v>
      </c>
      <c r="E165" s="11" t="s">
        <v>100</v>
      </c>
      <c r="F165" s="11" t="s">
        <v>379</v>
      </c>
      <c r="G165" s="53" t="s">
        <v>93</v>
      </c>
      <c r="H165" s="53" t="s">
        <v>94</v>
      </c>
      <c r="I165" s="12" t="s">
        <v>367</v>
      </c>
      <c r="J165" s="13">
        <v>97.08</v>
      </c>
      <c r="K165" s="13">
        <v>108.57</v>
      </c>
      <c r="L165" s="66">
        <v>1690</v>
      </c>
      <c r="M165" s="66">
        <f t="shared" si="2"/>
        <v>16.018957345971565</v>
      </c>
      <c r="N165" s="66"/>
      <c r="O165" s="66"/>
      <c r="P165" s="66"/>
      <c r="Q165" s="66"/>
      <c r="R165" s="66"/>
      <c r="S165" s="66"/>
      <c r="T165" s="9" t="s">
        <v>108</v>
      </c>
      <c r="U165" s="9" t="s">
        <v>99</v>
      </c>
      <c r="V165" s="8" t="s">
        <v>216</v>
      </c>
    </row>
    <row r="166" spans="1:22" ht="34.5" customHeight="1">
      <c r="A166" s="18">
        <v>158</v>
      </c>
      <c r="B166" s="10" t="s">
        <v>150</v>
      </c>
      <c r="C166" s="11" t="s">
        <v>348</v>
      </c>
      <c r="D166" s="37">
        <v>10219</v>
      </c>
      <c r="E166" s="11" t="s">
        <v>623</v>
      </c>
      <c r="F166" s="11" t="s">
        <v>465</v>
      </c>
      <c r="G166" s="53" t="s">
        <v>625</v>
      </c>
      <c r="H166" s="53" t="s">
        <v>206</v>
      </c>
      <c r="I166" s="12" t="s">
        <v>367</v>
      </c>
      <c r="J166" s="13">
        <v>6.26</v>
      </c>
      <c r="K166" s="13"/>
      <c r="L166" s="66"/>
      <c r="M166" s="66"/>
      <c r="N166" s="86">
        <v>226709.12</v>
      </c>
      <c r="O166" s="86" t="s">
        <v>759</v>
      </c>
      <c r="P166" s="85">
        <v>226709.12</v>
      </c>
      <c r="Q166" s="85">
        <v>23764781.63</v>
      </c>
      <c r="R166" s="86" t="s">
        <v>759</v>
      </c>
      <c r="S166" s="85">
        <v>23764781.63</v>
      </c>
      <c r="T166" s="9" t="s">
        <v>108</v>
      </c>
      <c r="U166" s="9" t="s">
        <v>99</v>
      </c>
      <c r="V166" s="8" t="s">
        <v>216</v>
      </c>
    </row>
    <row r="167" spans="1:22" ht="34.5" customHeight="1">
      <c r="A167" s="18">
        <v>159</v>
      </c>
      <c r="B167" s="10" t="s">
        <v>150</v>
      </c>
      <c r="C167" s="11" t="s">
        <v>348</v>
      </c>
      <c r="D167" s="37">
        <v>10226</v>
      </c>
      <c r="E167" s="11" t="s">
        <v>624</v>
      </c>
      <c r="F167" s="11" t="s">
        <v>46</v>
      </c>
      <c r="G167" s="53" t="s">
        <v>626</v>
      </c>
      <c r="H167" s="53" t="s">
        <v>206</v>
      </c>
      <c r="I167" s="12" t="s">
        <v>367</v>
      </c>
      <c r="J167" s="13">
        <v>19.8</v>
      </c>
      <c r="K167" s="13"/>
      <c r="L167" s="66"/>
      <c r="M167" s="66"/>
      <c r="N167" s="86">
        <v>671359.47</v>
      </c>
      <c r="O167" s="86">
        <v>85047.58</v>
      </c>
      <c r="P167" s="85">
        <v>756407.05</v>
      </c>
      <c r="Q167" s="85">
        <v>70254527.14</v>
      </c>
      <c r="R167" s="86">
        <v>8913411.55</v>
      </c>
      <c r="S167" s="85">
        <v>79167938.69</v>
      </c>
      <c r="T167" s="9" t="s">
        <v>111</v>
      </c>
      <c r="U167" s="9" t="s">
        <v>99</v>
      </c>
      <c r="V167" s="8" t="s">
        <v>216</v>
      </c>
    </row>
    <row r="168" spans="1:22" ht="34.5" customHeight="1">
      <c r="A168" s="18">
        <v>160</v>
      </c>
      <c r="B168" s="10" t="s">
        <v>150</v>
      </c>
      <c r="C168" s="11" t="s">
        <v>348</v>
      </c>
      <c r="D168" s="37">
        <v>200870261</v>
      </c>
      <c r="E168" s="11" t="s">
        <v>630</v>
      </c>
      <c r="F168" s="11" t="s">
        <v>635</v>
      </c>
      <c r="G168" s="53" t="s">
        <v>632</v>
      </c>
      <c r="H168" s="53" t="s">
        <v>206</v>
      </c>
      <c r="I168" s="53" t="s">
        <v>367</v>
      </c>
      <c r="J168" s="13">
        <v>1</v>
      </c>
      <c r="K168" s="13"/>
      <c r="L168" s="66"/>
      <c r="M168" s="66"/>
      <c r="N168" s="86">
        <v>116880.37</v>
      </c>
      <c r="O168" s="86">
        <v>159992.72</v>
      </c>
      <c r="P168" s="85">
        <v>276873.09</v>
      </c>
      <c r="Q168" s="85">
        <v>12251983.2</v>
      </c>
      <c r="R168" s="86">
        <v>16768036.65</v>
      </c>
      <c r="S168" s="85">
        <v>29020019.85</v>
      </c>
      <c r="T168" s="9" t="s">
        <v>108</v>
      </c>
      <c r="U168" s="9" t="s">
        <v>99</v>
      </c>
      <c r="V168" s="8" t="s">
        <v>216</v>
      </c>
    </row>
    <row r="169" spans="1:22" ht="34.5" customHeight="1">
      <c r="A169" s="18">
        <v>161</v>
      </c>
      <c r="B169" s="10" t="s">
        <v>150</v>
      </c>
      <c r="C169" s="11" t="s">
        <v>348</v>
      </c>
      <c r="D169" s="37" t="s">
        <v>627</v>
      </c>
      <c r="E169" s="11" t="s">
        <v>631</v>
      </c>
      <c r="F169" s="11" t="s">
        <v>46</v>
      </c>
      <c r="G169" s="53" t="s">
        <v>633</v>
      </c>
      <c r="H169" s="53" t="s">
        <v>206</v>
      </c>
      <c r="I169" s="53" t="s">
        <v>367</v>
      </c>
      <c r="J169" s="13">
        <v>8</v>
      </c>
      <c r="K169" s="13"/>
      <c r="L169" s="66"/>
      <c r="M169" s="66"/>
      <c r="N169" s="86">
        <v>333668.45</v>
      </c>
      <c r="O169" s="86">
        <v>353696.68</v>
      </c>
      <c r="P169" s="85">
        <v>687365.13</v>
      </c>
      <c r="Q169" s="85">
        <v>34944899.04</v>
      </c>
      <c r="R169" s="86">
        <v>37069178.9</v>
      </c>
      <c r="S169" s="85">
        <v>72014077.94</v>
      </c>
      <c r="T169" s="9" t="s">
        <v>108</v>
      </c>
      <c r="U169" s="9" t="s">
        <v>99</v>
      </c>
      <c r="V169" s="8" t="s">
        <v>216</v>
      </c>
    </row>
    <row r="170" spans="1:22" ht="34.5" customHeight="1">
      <c r="A170" s="18">
        <v>162</v>
      </c>
      <c r="B170" s="10" t="s">
        <v>150</v>
      </c>
      <c r="C170" s="11" t="s">
        <v>348</v>
      </c>
      <c r="D170" s="37" t="s">
        <v>628</v>
      </c>
      <c r="E170" s="11" t="s">
        <v>629</v>
      </c>
      <c r="F170" s="11" t="s">
        <v>636</v>
      </c>
      <c r="G170" s="53" t="s">
        <v>634</v>
      </c>
      <c r="H170" s="53" t="s">
        <v>213</v>
      </c>
      <c r="I170" s="53" t="s">
        <v>367</v>
      </c>
      <c r="J170" s="13">
        <v>7.5</v>
      </c>
      <c r="K170" s="13"/>
      <c r="L170" s="66"/>
      <c r="M170" s="66"/>
      <c r="N170" s="86">
        <v>86661.45</v>
      </c>
      <c r="O170" s="86" t="s">
        <v>759</v>
      </c>
      <c r="P170" s="85">
        <v>86661.45</v>
      </c>
      <c r="Q170" s="85">
        <v>9084285.77</v>
      </c>
      <c r="R170" s="86" t="s">
        <v>759</v>
      </c>
      <c r="S170" s="85">
        <v>9084285.77</v>
      </c>
      <c r="T170" s="9" t="s">
        <v>108</v>
      </c>
      <c r="U170" s="9" t="s">
        <v>99</v>
      </c>
      <c r="V170" s="8" t="s">
        <v>216</v>
      </c>
    </row>
    <row r="171" spans="1:22" ht="34.5" customHeight="1">
      <c r="A171" s="18">
        <v>163</v>
      </c>
      <c r="B171" s="10" t="s">
        <v>150</v>
      </c>
      <c r="C171" s="11" t="s">
        <v>348</v>
      </c>
      <c r="D171" s="87" t="s">
        <v>661</v>
      </c>
      <c r="E171" s="88" t="s">
        <v>662</v>
      </c>
      <c r="F171" s="11" t="s">
        <v>465</v>
      </c>
      <c r="G171" s="53" t="s">
        <v>663</v>
      </c>
      <c r="H171" s="53" t="s">
        <v>267</v>
      </c>
      <c r="I171" s="53" t="s">
        <v>367</v>
      </c>
      <c r="J171" s="13">
        <v>10</v>
      </c>
      <c r="K171" s="13"/>
      <c r="L171" s="66"/>
      <c r="M171" s="66"/>
      <c r="N171" s="86">
        <v>496001.94000000006</v>
      </c>
      <c r="O171" s="86" t="s">
        <v>759</v>
      </c>
      <c r="P171" s="85">
        <v>496001.94</v>
      </c>
      <c r="Q171" s="85">
        <v>51958406.06</v>
      </c>
      <c r="R171" s="86" t="s">
        <v>759</v>
      </c>
      <c r="S171" s="85">
        <v>51958406.06</v>
      </c>
      <c r="T171" s="9" t="s">
        <v>108</v>
      </c>
      <c r="U171" s="9" t="s">
        <v>99</v>
      </c>
      <c r="V171" s="8" t="s">
        <v>216</v>
      </c>
    </row>
    <row r="172" spans="1:22" ht="34.5" customHeight="1">
      <c r="A172" s="18">
        <v>164</v>
      </c>
      <c r="B172" s="10" t="s">
        <v>150</v>
      </c>
      <c r="C172" s="11" t="s">
        <v>348</v>
      </c>
      <c r="D172" s="87">
        <v>10230</v>
      </c>
      <c r="E172" s="89" t="s">
        <v>703</v>
      </c>
      <c r="F172" s="11" t="s">
        <v>465</v>
      </c>
      <c r="G172" s="53" t="s">
        <v>704</v>
      </c>
      <c r="H172" s="53" t="s">
        <v>206</v>
      </c>
      <c r="I172" s="91" t="s">
        <v>367</v>
      </c>
      <c r="J172" s="13">
        <v>8</v>
      </c>
      <c r="K172" s="13"/>
      <c r="L172" s="66"/>
      <c r="M172" s="66"/>
      <c r="N172" s="86">
        <v>-9438.4</v>
      </c>
      <c r="O172" s="86" t="s">
        <v>759</v>
      </c>
      <c r="P172" s="85">
        <v>-9438.4</v>
      </c>
      <c r="Q172" s="85">
        <v>-986076.59</v>
      </c>
      <c r="R172" s="86" t="s">
        <v>759</v>
      </c>
      <c r="S172" s="85">
        <v>-986076.59</v>
      </c>
      <c r="T172" s="9" t="s">
        <v>108</v>
      </c>
      <c r="U172" s="9" t="s">
        <v>99</v>
      </c>
      <c r="V172" s="8" t="s">
        <v>216</v>
      </c>
    </row>
    <row r="173" spans="1:22" ht="34.5" customHeight="1">
      <c r="A173" s="18">
        <v>165</v>
      </c>
      <c r="B173" s="10" t="s">
        <v>150</v>
      </c>
      <c r="C173" s="11" t="s">
        <v>348</v>
      </c>
      <c r="D173" s="37">
        <v>201367408</v>
      </c>
      <c r="E173" s="89" t="s">
        <v>708</v>
      </c>
      <c r="F173" s="11" t="s">
        <v>705</v>
      </c>
      <c r="G173" s="53" t="s">
        <v>706</v>
      </c>
      <c r="H173" s="53" t="s">
        <v>707</v>
      </c>
      <c r="I173" s="53" t="s">
        <v>367</v>
      </c>
      <c r="J173" s="13">
        <v>2.5</v>
      </c>
      <c r="K173" s="13"/>
      <c r="L173" s="66"/>
      <c r="M173" s="66"/>
      <c r="N173" s="86">
        <v>107733.68</v>
      </c>
      <c r="O173" s="86" t="s">
        <v>759</v>
      </c>
      <c r="P173" s="85">
        <v>107733.68</v>
      </c>
      <c r="Q173" s="85">
        <v>11255473.89</v>
      </c>
      <c r="R173" s="86" t="s">
        <v>759</v>
      </c>
      <c r="S173" s="85">
        <v>11255473.89</v>
      </c>
      <c r="T173" s="9" t="s">
        <v>108</v>
      </c>
      <c r="U173" s="9" t="s">
        <v>99</v>
      </c>
      <c r="V173" s="8" t="s">
        <v>216</v>
      </c>
    </row>
    <row r="174" spans="1:22" ht="34.5" customHeight="1">
      <c r="A174" s="18">
        <v>166</v>
      </c>
      <c r="B174" s="10" t="s">
        <v>150</v>
      </c>
      <c r="C174" s="11" t="s">
        <v>348</v>
      </c>
      <c r="D174" s="37" t="s">
        <v>888</v>
      </c>
      <c r="E174" s="89" t="s">
        <v>889</v>
      </c>
      <c r="F174" s="11" t="s">
        <v>705</v>
      </c>
      <c r="G174" s="100" t="s">
        <v>634</v>
      </c>
      <c r="H174" s="91" t="s">
        <v>890</v>
      </c>
      <c r="I174" s="91" t="s">
        <v>367</v>
      </c>
      <c r="J174" s="13">
        <v>7.5</v>
      </c>
      <c r="K174" s="13"/>
      <c r="L174" s="66"/>
      <c r="M174" s="66"/>
      <c r="N174" s="86">
        <v>0</v>
      </c>
      <c r="O174" s="86">
        <v>71940.76</v>
      </c>
      <c r="P174" s="85">
        <v>71940.76</v>
      </c>
      <c r="Q174" s="85">
        <v>0</v>
      </c>
      <c r="R174" s="86">
        <v>7539750.68</v>
      </c>
      <c r="S174" s="85">
        <v>7539750.68</v>
      </c>
      <c r="T174" s="9" t="s">
        <v>108</v>
      </c>
      <c r="U174" s="9" t="s">
        <v>99</v>
      </c>
      <c r="V174" s="8" t="s">
        <v>216</v>
      </c>
    </row>
    <row r="175" spans="1:22" ht="34.5" customHeight="1">
      <c r="A175" s="18">
        <v>167</v>
      </c>
      <c r="B175" s="10" t="s">
        <v>352</v>
      </c>
      <c r="C175" s="11" t="s">
        <v>351</v>
      </c>
      <c r="D175" s="37" t="s">
        <v>68</v>
      </c>
      <c r="E175" s="11" t="s">
        <v>144</v>
      </c>
      <c r="F175" s="11" t="s">
        <v>359</v>
      </c>
      <c r="G175" s="53" t="s">
        <v>67</v>
      </c>
      <c r="H175" s="53" t="s">
        <v>69</v>
      </c>
      <c r="I175" s="9" t="s">
        <v>350</v>
      </c>
      <c r="J175" s="13">
        <v>145.6</v>
      </c>
      <c r="K175" s="26">
        <v>145600000</v>
      </c>
      <c r="L175" s="56">
        <v>1500</v>
      </c>
      <c r="M175" s="66">
        <f aca="true" t="shared" si="3" ref="M175:M214">L175/105.5</f>
        <v>14.218009478672986</v>
      </c>
      <c r="N175" s="86">
        <v>5425119.99</v>
      </c>
      <c r="O175" s="86" t="s">
        <v>759</v>
      </c>
      <c r="P175" s="85">
        <v>5425119.99</v>
      </c>
      <c r="Q175" s="85">
        <v>567334135.36</v>
      </c>
      <c r="R175" s="86" t="s">
        <v>759</v>
      </c>
      <c r="S175" s="85">
        <v>567334135.36</v>
      </c>
      <c r="T175" s="9" t="s">
        <v>50</v>
      </c>
      <c r="U175" s="9" t="s">
        <v>99</v>
      </c>
      <c r="V175" s="8" t="s">
        <v>216</v>
      </c>
    </row>
    <row r="176" spans="1:22" ht="41.25" customHeight="1">
      <c r="A176" s="18">
        <v>168</v>
      </c>
      <c r="B176" s="10" t="s">
        <v>352</v>
      </c>
      <c r="C176" s="11" t="s">
        <v>351</v>
      </c>
      <c r="D176" s="35" t="s">
        <v>172</v>
      </c>
      <c r="E176" s="11" t="s">
        <v>142</v>
      </c>
      <c r="F176" s="11" t="s">
        <v>379</v>
      </c>
      <c r="G176" s="53" t="s">
        <v>173</v>
      </c>
      <c r="H176" s="53" t="s">
        <v>70</v>
      </c>
      <c r="I176" s="9" t="s">
        <v>350</v>
      </c>
      <c r="J176" s="13">
        <v>400</v>
      </c>
      <c r="K176" s="26">
        <v>400000000</v>
      </c>
      <c r="L176" s="66">
        <v>5091.65</v>
      </c>
      <c r="M176" s="66">
        <f t="shared" si="3"/>
        <v>48.26208530805687</v>
      </c>
      <c r="N176" s="86">
        <v>61407344.06</v>
      </c>
      <c r="O176" s="86">
        <v>16874670.56</v>
      </c>
      <c r="P176" s="85">
        <v>78282014.62</v>
      </c>
      <c r="Q176" s="85">
        <v>6432115625.219999</v>
      </c>
      <c r="R176" s="86">
        <v>1768329251.36</v>
      </c>
      <c r="S176" s="85">
        <v>8200444876.58</v>
      </c>
      <c r="T176" s="9" t="s">
        <v>108</v>
      </c>
      <c r="U176" s="9" t="s">
        <v>99</v>
      </c>
      <c r="V176" s="8" t="s">
        <v>216</v>
      </c>
    </row>
    <row r="177" spans="1:22" ht="41.25" customHeight="1">
      <c r="A177" s="18">
        <v>169</v>
      </c>
      <c r="B177" s="10" t="s">
        <v>352</v>
      </c>
      <c r="C177" s="11" t="s">
        <v>351</v>
      </c>
      <c r="D177" s="35">
        <v>8646</v>
      </c>
      <c r="E177" s="11" t="s">
        <v>853</v>
      </c>
      <c r="F177" s="11" t="s">
        <v>379</v>
      </c>
      <c r="G177" s="53" t="s">
        <v>854</v>
      </c>
      <c r="H177" s="53" t="s">
        <v>817</v>
      </c>
      <c r="I177" s="9" t="s">
        <v>350</v>
      </c>
      <c r="J177" s="13">
        <v>390</v>
      </c>
      <c r="K177" s="26"/>
      <c r="L177" s="66"/>
      <c r="M177" s="66"/>
      <c r="N177" s="66"/>
      <c r="O177" s="66"/>
      <c r="P177" s="66"/>
      <c r="Q177" s="66"/>
      <c r="R177" s="66"/>
      <c r="S177" s="66"/>
      <c r="T177" s="9" t="s">
        <v>108</v>
      </c>
      <c r="U177" s="9" t="s">
        <v>99</v>
      </c>
      <c r="V177" s="8" t="s">
        <v>216</v>
      </c>
    </row>
    <row r="178" spans="1:22" ht="41.25" customHeight="1">
      <c r="A178" s="18">
        <v>170</v>
      </c>
      <c r="B178" s="10" t="s">
        <v>352</v>
      </c>
      <c r="C178" s="11" t="s">
        <v>348</v>
      </c>
      <c r="D178" s="35" t="s">
        <v>664</v>
      </c>
      <c r="E178" s="11" t="s">
        <v>666</v>
      </c>
      <c r="F178" s="11" t="s">
        <v>675</v>
      </c>
      <c r="G178" s="53" t="s">
        <v>667</v>
      </c>
      <c r="H178" s="53" t="s">
        <v>668</v>
      </c>
      <c r="I178" s="9" t="s">
        <v>350</v>
      </c>
      <c r="J178" s="56">
        <v>2.8</v>
      </c>
      <c r="K178" s="26"/>
      <c r="L178" s="66"/>
      <c r="M178" s="66"/>
      <c r="N178" s="86">
        <v>381094</v>
      </c>
      <c r="O178" s="86">
        <v>119500</v>
      </c>
      <c r="P178" s="85">
        <v>500594</v>
      </c>
      <c r="Q178" s="85">
        <v>39890407.56</v>
      </c>
      <c r="R178" s="86">
        <v>12520614.48</v>
      </c>
      <c r="S178" s="85">
        <v>52411022.04</v>
      </c>
      <c r="T178" s="9" t="s">
        <v>108</v>
      </c>
      <c r="U178" s="9" t="s">
        <v>99</v>
      </c>
      <c r="V178" s="8" t="s">
        <v>216</v>
      </c>
    </row>
    <row r="179" spans="1:22" ht="41.25" customHeight="1">
      <c r="A179" s="18">
        <v>171</v>
      </c>
      <c r="B179" s="10" t="s">
        <v>352</v>
      </c>
      <c r="C179" s="11" t="s">
        <v>348</v>
      </c>
      <c r="D179" s="35" t="s">
        <v>219</v>
      </c>
      <c r="E179" s="11" t="s">
        <v>671</v>
      </c>
      <c r="F179" s="11" t="s">
        <v>674</v>
      </c>
      <c r="G179" s="53" t="s">
        <v>669</v>
      </c>
      <c r="H179" s="53" t="s">
        <v>457</v>
      </c>
      <c r="I179" s="9" t="s">
        <v>350</v>
      </c>
      <c r="J179" s="56">
        <v>20</v>
      </c>
      <c r="K179" s="26"/>
      <c r="L179" s="66"/>
      <c r="M179" s="66"/>
      <c r="N179" s="86">
        <v>40652.73</v>
      </c>
      <c r="O179" s="86" t="s">
        <v>759</v>
      </c>
      <c r="P179" s="85">
        <v>40652.73</v>
      </c>
      <c r="Q179" s="85">
        <v>4258205.81</v>
      </c>
      <c r="R179" s="86" t="s">
        <v>759</v>
      </c>
      <c r="S179" s="85">
        <v>4258205.81</v>
      </c>
      <c r="T179" s="9" t="s">
        <v>108</v>
      </c>
      <c r="U179" s="9" t="s">
        <v>99</v>
      </c>
      <c r="V179" s="8" t="s">
        <v>216</v>
      </c>
    </row>
    <row r="180" spans="1:22" ht="41.25" customHeight="1">
      <c r="A180" s="18">
        <v>172</v>
      </c>
      <c r="B180" s="10" t="s">
        <v>352</v>
      </c>
      <c r="C180" s="11" t="s">
        <v>351</v>
      </c>
      <c r="D180" s="35" t="s">
        <v>665</v>
      </c>
      <c r="E180" s="11" t="s">
        <v>672</v>
      </c>
      <c r="F180" s="11" t="s">
        <v>673</v>
      </c>
      <c r="G180" s="53" t="s">
        <v>670</v>
      </c>
      <c r="H180" s="53" t="s">
        <v>206</v>
      </c>
      <c r="I180" s="9" t="s">
        <v>350</v>
      </c>
      <c r="J180" s="56">
        <v>115.8</v>
      </c>
      <c r="K180" s="26"/>
      <c r="L180" s="66"/>
      <c r="M180" s="66"/>
      <c r="N180" s="86">
        <v>896122.95</v>
      </c>
      <c r="O180" s="86" t="s">
        <v>759</v>
      </c>
      <c r="P180" s="85">
        <v>896122.95</v>
      </c>
      <c r="Q180" s="85">
        <v>93841598.52</v>
      </c>
      <c r="R180" s="86" t="s">
        <v>759</v>
      </c>
      <c r="S180" s="85">
        <v>93841598.52</v>
      </c>
      <c r="T180" s="9" t="s">
        <v>108</v>
      </c>
      <c r="U180" s="9" t="s">
        <v>99</v>
      </c>
      <c r="V180" s="8" t="s">
        <v>216</v>
      </c>
    </row>
    <row r="181" spans="1:22" ht="41.25" customHeight="1">
      <c r="A181" s="18">
        <v>173</v>
      </c>
      <c r="B181" s="10" t="s">
        <v>352</v>
      </c>
      <c r="C181" s="11" t="s">
        <v>351</v>
      </c>
      <c r="D181" s="35" t="s">
        <v>744</v>
      </c>
      <c r="E181" s="89" t="s">
        <v>745</v>
      </c>
      <c r="F181" s="11" t="s">
        <v>359</v>
      </c>
      <c r="G181" s="53" t="s">
        <v>746</v>
      </c>
      <c r="H181" s="53" t="s">
        <v>747</v>
      </c>
      <c r="I181" s="53" t="s">
        <v>350</v>
      </c>
      <c r="J181" s="56">
        <v>300</v>
      </c>
      <c r="K181" s="26"/>
      <c r="L181" s="66"/>
      <c r="M181" s="66"/>
      <c r="N181" s="86">
        <v>39750000</v>
      </c>
      <c r="O181" s="86" t="s">
        <v>759</v>
      </c>
      <c r="P181" s="85">
        <v>39750000</v>
      </c>
      <c r="Q181" s="85">
        <v>4163734664.6</v>
      </c>
      <c r="R181" s="86" t="s">
        <v>759</v>
      </c>
      <c r="S181" s="85">
        <v>4163734664.6</v>
      </c>
      <c r="T181" s="9" t="s">
        <v>108</v>
      </c>
      <c r="U181" s="9" t="s">
        <v>99</v>
      </c>
      <c r="V181" s="8" t="s">
        <v>216</v>
      </c>
    </row>
    <row r="182" spans="1:22" ht="41.25" customHeight="1">
      <c r="A182" s="18">
        <v>174</v>
      </c>
      <c r="B182" s="10" t="s">
        <v>352</v>
      </c>
      <c r="C182" s="11" t="s">
        <v>348</v>
      </c>
      <c r="D182" s="35" t="s">
        <v>762</v>
      </c>
      <c r="E182" s="89" t="s">
        <v>776</v>
      </c>
      <c r="F182" s="11" t="s">
        <v>48</v>
      </c>
      <c r="G182" s="53" t="s">
        <v>179</v>
      </c>
      <c r="H182" s="53" t="s">
        <v>206</v>
      </c>
      <c r="I182" s="53" t="s">
        <v>350</v>
      </c>
      <c r="J182" s="56">
        <v>8</v>
      </c>
      <c r="K182" s="26"/>
      <c r="L182" s="66"/>
      <c r="M182" s="66"/>
      <c r="N182" s="86">
        <v>-700502.38</v>
      </c>
      <c r="O182" s="86" t="s">
        <v>759</v>
      </c>
      <c r="P182" s="85">
        <v>-700502.38</v>
      </c>
      <c r="Q182" s="85">
        <v>-73311039.74</v>
      </c>
      <c r="R182" s="86" t="s">
        <v>759</v>
      </c>
      <c r="S182" s="85">
        <v>-73311039.74</v>
      </c>
      <c r="T182" s="9" t="s">
        <v>108</v>
      </c>
      <c r="U182" s="9" t="s">
        <v>99</v>
      </c>
      <c r="V182" s="8" t="s">
        <v>216</v>
      </c>
    </row>
    <row r="183" spans="1:22" ht="41.25" customHeight="1">
      <c r="A183" s="18">
        <v>175</v>
      </c>
      <c r="B183" s="10" t="s">
        <v>352</v>
      </c>
      <c r="C183" s="11" t="s">
        <v>351</v>
      </c>
      <c r="D183" s="35" t="s">
        <v>777</v>
      </c>
      <c r="E183" s="89" t="s">
        <v>778</v>
      </c>
      <c r="F183" s="11" t="s">
        <v>359</v>
      </c>
      <c r="G183" s="53" t="s">
        <v>780</v>
      </c>
      <c r="H183" s="53" t="s">
        <v>747</v>
      </c>
      <c r="I183" s="53" t="s">
        <v>350</v>
      </c>
      <c r="J183" s="56">
        <v>100</v>
      </c>
      <c r="K183" s="26"/>
      <c r="L183" s="66"/>
      <c r="M183" s="66"/>
      <c r="N183" s="86">
        <v>20009555.59</v>
      </c>
      <c r="O183" s="86" t="s">
        <v>759</v>
      </c>
      <c r="P183" s="85">
        <v>20009555.59</v>
      </c>
      <c r="Q183" s="85">
        <v>2096090991</v>
      </c>
      <c r="R183" s="86" t="s">
        <v>759</v>
      </c>
      <c r="S183" s="85">
        <v>2096090991</v>
      </c>
      <c r="T183" s="9" t="s">
        <v>108</v>
      </c>
      <c r="U183" s="9" t="s">
        <v>99</v>
      </c>
      <c r="V183" s="8" t="s">
        <v>216</v>
      </c>
    </row>
    <row r="184" spans="1:22" ht="41.25" customHeight="1">
      <c r="A184" s="18">
        <v>176</v>
      </c>
      <c r="B184" s="10" t="s">
        <v>352</v>
      </c>
      <c r="C184" s="11" t="s">
        <v>351</v>
      </c>
      <c r="D184" s="35" t="s">
        <v>744</v>
      </c>
      <c r="E184" s="89" t="s">
        <v>779</v>
      </c>
      <c r="F184" s="11" t="s">
        <v>359</v>
      </c>
      <c r="G184" s="53" t="s">
        <v>746</v>
      </c>
      <c r="H184" s="53" t="s">
        <v>747</v>
      </c>
      <c r="I184" s="53" t="s">
        <v>350</v>
      </c>
      <c r="J184" s="56">
        <v>300</v>
      </c>
      <c r="K184" s="26"/>
      <c r="L184" s="66"/>
      <c r="M184" s="66"/>
      <c r="N184" s="66"/>
      <c r="O184" s="66"/>
      <c r="P184" s="66"/>
      <c r="Q184" s="66"/>
      <c r="R184" s="66"/>
      <c r="S184" s="66"/>
      <c r="T184" s="9" t="s">
        <v>108</v>
      </c>
      <c r="U184" s="9" t="s">
        <v>99</v>
      </c>
      <c r="V184" s="8" t="s">
        <v>216</v>
      </c>
    </row>
    <row r="185" spans="1:22" ht="34.5" customHeight="1">
      <c r="A185" s="18">
        <v>177</v>
      </c>
      <c r="B185" s="10" t="s">
        <v>354</v>
      </c>
      <c r="C185" s="11" t="s">
        <v>351</v>
      </c>
      <c r="D185" s="38">
        <v>5686</v>
      </c>
      <c r="E185" s="11" t="s">
        <v>521</v>
      </c>
      <c r="F185" s="11" t="s">
        <v>46</v>
      </c>
      <c r="G185" s="57" t="s">
        <v>248</v>
      </c>
      <c r="H185" s="57" t="s">
        <v>249</v>
      </c>
      <c r="I185" s="77"/>
      <c r="J185" s="56"/>
      <c r="K185" s="50"/>
      <c r="L185" s="66">
        <v>100</v>
      </c>
      <c r="M185" s="66">
        <f t="shared" si="3"/>
        <v>0.9478672985781991</v>
      </c>
      <c r="N185" s="86">
        <v>11786000</v>
      </c>
      <c r="O185" s="86">
        <v>3000000</v>
      </c>
      <c r="P185" s="85">
        <v>14786000</v>
      </c>
      <c r="Q185" s="85">
        <v>1234807434</v>
      </c>
      <c r="R185" s="86">
        <v>314305800</v>
      </c>
      <c r="S185" s="85">
        <v>1549113234</v>
      </c>
      <c r="T185" s="9" t="s">
        <v>108</v>
      </c>
      <c r="U185" s="9" t="s">
        <v>99</v>
      </c>
      <c r="V185" s="8" t="s">
        <v>216</v>
      </c>
    </row>
    <row r="186" spans="1:22" s="46" customFormat="1" ht="34.5" customHeight="1">
      <c r="A186" s="18">
        <v>178</v>
      </c>
      <c r="B186" s="10" t="s">
        <v>354</v>
      </c>
      <c r="C186" s="11" t="s">
        <v>351</v>
      </c>
      <c r="D186" s="38"/>
      <c r="E186" s="11" t="s">
        <v>522</v>
      </c>
      <c r="F186" s="11" t="s">
        <v>359</v>
      </c>
      <c r="G186" s="57"/>
      <c r="H186" s="57"/>
      <c r="I186" s="77"/>
      <c r="J186" s="56"/>
      <c r="K186" s="50"/>
      <c r="L186" s="66">
        <v>2300</v>
      </c>
      <c r="M186" s="66">
        <f t="shared" si="3"/>
        <v>21.80094786729858</v>
      </c>
      <c r="N186" s="66"/>
      <c r="O186" s="66"/>
      <c r="P186" s="66"/>
      <c r="Q186" s="66"/>
      <c r="R186" s="66"/>
      <c r="S186" s="66"/>
      <c r="T186" s="9" t="s">
        <v>108</v>
      </c>
      <c r="U186" s="9" t="s">
        <v>99</v>
      </c>
      <c r="V186" s="8" t="s">
        <v>216</v>
      </c>
    </row>
    <row r="187" spans="1:22" ht="34.5" customHeight="1">
      <c r="A187" s="18">
        <v>179</v>
      </c>
      <c r="B187" s="10" t="s">
        <v>354</v>
      </c>
      <c r="C187" s="11" t="s">
        <v>348</v>
      </c>
      <c r="D187" s="38" t="s">
        <v>31</v>
      </c>
      <c r="E187" s="11" t="s">
        <v>207</v>
      </c>
      <c r="F187" s="11" t="s">
        <v>389</v>
      </c>
      <c r="G187" s="67"/>
      <c r="H187" s="67" t="s">
        <v>544</v>
      </c>
      <c r="I187" s="77" t="s">
        <v>355</v>
      </c>
      <c r="J187" s="56">
        <v>50</v>
      </c>
      <c r="K187" s="41">
        <v>72.5</v>
      </c>
      <c r="L187" s="66">
        <v>1385.27</v>
      </c>
      <c r="M187" s="66">
        <f t="shared" si="3"/>
        <v>13.130521327014218</v>
      </c>
      <c r="N187" s="66"/>
      <c r="O187" s="66"/>
      <c r="P187" s="66"/>
      <c r="Q187" s="66"/>
      <c r="R187" s="66"/>
      <c r="S187" s="66"/>
      <c r="T187" s="9" t="s">
        <v>108</v>
      </c>
      <c r="U187" s="9" t="s">
        <v>99</v>
      </c>
      <c r="V187" s="8" t="s">
        <v>216</v>
      </c>
    </row>
    <row r="188" spans="1:22" ht="39.75" customHeight="1">
      <c r="A188" s="18">
        <v>180</v>
      </c>
      <c r="B188" s="10" t="s">
        <v>354</v>
      </c>
      <c r="C188" s="11" t="s">
        <v>351</v>
      </c>
      <c r="D188" s="38" t="s">
        <v>182</v>
      </c>
      <c r="E188" s="11" t="s">
        <v>333</v>
      </c>
      <c r="F188" s="11" t="s">
        <v>416</v>
      </c>
      <c r="G188" s="53" t="s">
        <v>184</v>
      </c>
      <c r="H188" s="53" t="s">
        <v>177</v>
      </c>
      <c r="I188" s="52" t="s">
        <v>355</v>
      </c>
      <c r="J188" s="83">
        <v>96.7</v>
      </c>
      <c r="K188" s="45">
        <v>136</v>
      </c>
      <c r="L188" s="66">
        <v>3865.14</v>
      </c>
      <c r="M188" s="66">
        <f t="shared" si="3"/>
        <v>36.6363981042654</v>
      </c>
      <c r="N188" s="86">
        <v>10652257</v>
      </c>
      <c r="O188" s="86" t="s">
        <v>759</v>
      </c>
      <c r="P188" s="85">
        <v>10652257</v>
      </c>
      <c r="Q188" s="85">
        <v>1115823855.33</v>
      </c>
      <c r="R188" s="86" t="s">
        <v>759</v>
      </c>
      <c r="S188" s="85">
        <v>1115823855.33</v>
      </c>
      <c r="T188" s="14" t="s">
        <v>164</v>
      </c>
      <c r="U188" s="9" t="s">
        <v>51</v>
      </c>
      <c r="V188" s="8" t="s">
        <v>216</v>
      </c>
    </row>
    <row r="189" spans="1:22" ht="34.5" customHeight="1">
      <c r="A189" s="18">
        <v>181</v>
      </c>
      <c r="B189" s="10" t="s">
        <v>354</v>
      </c>
      <c r="C189" s="11" t="s">
        <v>351</v>
      </c>
      <c r="D189" s="9" t="s">
        <v>54</v>
      </c>
      <c r="E189" s="11" t="s">
        <v>332</v>
      </c>
      <c r="F189" s="11" t="s">
        <v>416</v>
      </c>
      <c r="G189" s="53" t="s">
        <v>371</v>
      </c>
      <c r="H189" s="53" t="s">
        <v>318</v>
      </c>
      <c r="I189" s="9" t="s">
        <v>355</v>
      </c>
      <c r="J189" s="13">
        <v>40.2</v>
      </c>
      <c r="K189" s="13">
        <v>56.54</v>
      </c>
      <c r="L189" s="56">
        <v>416.94</v>
      </c>
      <c r="M189" s="66">
        <f t="shared" si="3"/>
        <v>3.9520379146919433</v>
      </c>
      <c r="N189" s="86">
        <v>7036244.43</v>
      </c>
      <c r="O189" s="86" t="s">
        <v>759</v>
      </c>
      <c r="P189" s="85">
        <v>7036244.43</v>
      </c>
      <c r="Q189" s="85">
        <v>733903893</v>
      </c>
      <c r="R189" s="86" t="s">
        <v>759</v>
      </c>
      <c r="S189" s="85">
        <v>733903893</v>
      </c>
      <c r="T189" s="9" t="s">
        <v>108</v>
      </c>
      <c r="U189" s="9" t="s">
        <v>99</v>
      </c>
      <c r="V189" s="8" t="s">
        <v>216</v>
      </c>
    </row>
    <row r="190" spans="1:22" ht="34.5" customHeight="1">
      <c r="A190" s="18">
        <v>182</v>
      </c>
      <c r="B190" s="10" t="s">
        <v>354</v>
      </c>
      <c r="C190" s="11" t="s">
        <v>351</v>
      </c>
      <c r="D190" s="47">
        <v>5719</v>
      </c>
      <c r="E190" s="11" t="s">
        <v>509</v>
      </c>
      <c r="F190" s="11" t="s">
        <v>503</v>
      </c>
      <c r="G190" s="53"/>
      <c r="H190" s="53"/>
      <c r="I190" s="9"/>
      <c r="J190" s="13"/>
      <c r="K190" s="26"/>
      <c r="L190" s="66">
        <v>3120</v>
      </c>
      <c r="M190" s="66">
        <f t="shared" si="3"/>
        <v>29.57345971563981</v>
      </c>
      <c r="N190" s="86">
        <v>0</v>
      </c>
      <c r="O190" s="86">
        <v>37909876.29</v>
      </c>
      <c r="P190" s="85">
        <v>37909876.29</v>
      </c>
      <c r="Q190" s="85">
        <v>0</v>
      </c>
      <c r="R190" s="86">
        <v>3970948115</v>
      </c>
      <c r="S190" s="85">
        <v>3970948115</v>
      </c>
      <c r="T190" s="9" t="s">
        <v>573</v>
      </c>
      <c r="U190" s="9" t="s">
        <v>51</v>
      </c>
      <c r="V190" s="8" t="s">
        <v>216</v>
      </c>
    </row>
    <row r="191" spans="1:22" ht="31.5" customHeight="1">
      <c r="A191" s="18">
        <v>183</v>
      </c>
      <c r="B191" s="10" t="s">
        <v>354</v>
      </c>
      <c r="C191" s="9" t="s">
        <v>351</v>
      </c>
      <c r="D191" s="9" t="s">
        <v>431</v>
      </c>
      <c r="E191" s="11" t="s">
        <v>432</v>
      </c>
      <c r="F191" s="11" t="s">
        <v>88</v>
      </c>
      <c r="G191" s="53" t="s">
        <v>433</v>
      </c>
      <c r="H191" s="53" t="s">
        <v>410</v>
      </c>
      <c r="I191" s="51" t="s">
        <v>355</v>
      </c>
      <c r="J191" s="79">
        <v>71.8</v>
      </c>
      <c r="K191" s="41">
        <v>100.98</v>
      </c>
      <c r="L191" s="56">
        <v>350.2</v>
      </c>
      <c r="M191" s="66">
        <f t="shared" si="3"/>
        <v>3.319431279620853</v>
      </c>
      <c r="N191" s="66"/>
      <c r="O191" s="66"/>
      <c r="P191" s="66"/>
      <c r="Q191" s="66"/>
      <c r="R191" s="66"/>
      <c r="S191" s="66"/>
      <c r="T191" s="14" t="s">
        <v>164</v>
      </c>
      <c r="U191" s="9" t="s">
        <v>51</v>
      </c>
      <c r="V191" s="8" t="s">
        <v>216</v>
      </c>
    </row>
    <row r="192" spans="1:22" ht="31.5" customHeight="1">
      <c r="A192" s="18">
        <v>184</v>
      </c>
      <c r="B192" s="10" t="s">
        <v>354</v>
      </c>
      <c r="C192" s="9" t="s">
        <v>351</v>
      </c>
      <c r="D192" s="9" t="s">
        <v>898</v>
      </c>
      <c r="E192" s="11" t="s">
        <v>432</v>
      </c>
      <c r="F192" s="11" t="s">
        <v>88</v>
      </c>
      <c r="G192" s="100" t="s">
        <v>433</v>
      </c>
      <c r="H192" s="91" t="s">
        <v>457</v>
      </c>
      <c r="I192" s="91" t="s">
        <v>355</v>
      </c>
      <c r="J192" s="79">
        <v>70.5</v>
      </c>
      <c r="K192" s="41"/>
      <c r="L192" s="56"/>
      <c r="M192" s="66"/>
      <c r="N192" s="86">
        <v>0</v>
      </c>
      <c r="O192" s="86">
        <v>3800000</v>
      </c>
      <c r="P192" s="85">
        <v>3800000</v>
      </c>
      <c r="Q192" s="85">
        <v>0</v>
      </c>
      <c r="R192" s="86">
        <v>398089520</v>
      </c>
      <c r="S192" s="85">
        <v>398089520</v>
      </c>
      <c r="T192" s="14" t="s">
        <v>164</v>
      </c>
      <c r="U192" s="9" t="s">
        <v>51</v>
      </c>
      <c r="V192" s="8" t="s">
        <v>216</v>
      </c>
    </row>
    <row r="193" spans="1:22" ht="34.5" customHeight="1">
      <c r="A193" s="18">
        <v>185</v>
      </c>
      <c r="B193" s="10" t="s">
        <v>354</v>
      </c>
      <c r="C193" s="11" t="s">
        <v>351</v>
      </c>
      <c r="D193" s="38" t="s">
        <v>6</v>
      </c>
      <c r="E193" s="11" t="s">
        <v>487</v>
      </c>
      <c r="F193" s="11" t="s">
        <v>379</v>
      </c>
      <c r="G193" s="67" t="s">
        <v>27</v>
      </c>
      <c r="H193" s="67" t="s">
        <v>205</v>
      </c>
      <c r="I193" s="54" t="s">
        <v>355</v>
      </c>
      <c r="J193" s="80">
        <v>122800000</v>
      </c>
      <c r="K193" s="41">
        <v>172.7</v>
      </c>
      <c r="L193" s="66">
        <v>2000</v>
      </c>
      <c r="M193" s="66">
        <f t="shared" si="3"/>
        <v>18.95734597156398</v>
      </c>
      <c r="N193" s="66"/>
      <c r="O193" s="66"/>
      <c r="P193" s="66"/>
      <c r="Q193" s="66"/>
      <c r="R193" s="66"/>
      <c r="S193" s="66"/>
      <c r="T193" s="9" t="s">
        <v>108</v>
      </c>
      <c r="U193" s="9" t="s">
        <v>99</v>
      </c>
      <c r="V193" s="8" t="s">
        <v>216</v>
      </c>
    </row>
    <row r="194" spans="1:22" ht="34.5" customHeight="1">
      <c r="A194" s="18">
        <v>186</v>
      </c>
      <c r="B194" s="10" t="s">
        <v>354</v>
      </c>
      <c r="C194" s="11" t="s">
        <v>351</v>
      </c>
      <c r="D194" s="38" t="s">
        <v>7</v>
      </c>
      <c r="E194" s="11" t="s">
        <v>8</v>
      </c>
      <c r="F194" s="11" t="s">
        <v>47</v>
      </c>
      <c r="G194" s="67" t="s">
        <v>27</v>
      </c>
      <c r="H194" s="67" t="s">
        <v>28</v>
      </c>
      <c r="I194" s="54" t="s">
        <v>355</v>
      </c>
      <c r="J194" s="79">
        <v>256.9</v>
      </c>
      <c r="K194" s="41">
        <v>361.3</v>
      </c>
      <c r="L194" s="66">
        <v>1000</v>
      </c>
      <c r="M194" s="66">
        <f t="shared" si="3"/>
        <v>9.47867298578199</v>
      </c>
      <c r="N194" s="86">
        <v>317233.49</v>
      </c>
      <c r="O194" s="86" t="s">
        <v>759</v>
      </c>
      <c r="P194" s="85">
        <v>317233.49</v>
      </c>
      <c r="Q194" s="85">
        <v>33250448.52</v>
      </c>
      <c r="R194" s="86" t="s">
        <v>759</v>
      </c>
      <c r="S194" s="85">
        <v>33250448.52</v>
      </c>
      <c r="T194" s="9" t="s">
        <v>108</v>
      </c>
      <c r="U194" s="9" t="s">
        <v>99</v>
      </c>
      <c r="V194" s="8" t="s">
        <v>216</v>
      </c>
    </row>
    <row r="195" spans="1:22" ht="34.5" customHeight="1">
      <c r="A195" s="18">
        <v>187</v>
      </c>
      <c r="B195" s="10" t="s">
        <v>354</v>
      </c>
      <c r="C195" s="11" t="s">
        <v>351</v>
      </c>
      <c r="D195" s="28" t="s">
        <v>423</v>
      </c>
      <c r="E195" s="11" t="s">
        <v>424</v>
      </c>
      <c r="F195" s="11" t="s">
        <v>359</v>
      </c>
      <c r="G195" s="53" t="s">
        <v>425</v>
      </c>
      <c r="H195" s="99" t="s">
        <v>759</v>
      </c>
      <c r="I195" s="99">
        <v>996779.4</v>
      </c>
      <c r="J195" s="13">
        <v>66.8</v>
      </c>
      <c r="K195" s="13">
        <v>93.95</v>
      </c>
      <c r="L195" s="56">
        <v>3534.25</v>
      </c>
      <c r="M195" s="66">
        <f t="shared" si="3"/>
        <v>33.5</v>
      </c>
      <c r="N195" s="66"/>
      <c r="O195" s="66"/>
      <c r="P195" s="66"/>
      <c r="Q195" s="66"/>
      <c r="R195" s="66"/>
      <c r="S195" s="66"/>
      <c r="T195" s="9" t="s">
        <v>164</v>
      </c>
      <c r="U195" s="9" t="s">
        <v>51</v>
      </c>
      <c r="V195" s="8" t="s">
        <v>216</v>
      </c>
    </row>
    <row r="196" spans="1:22" ht="34.5" customHeight="1">
      <c r="A196" s="18">
        <v>188</v>
      </c>
      <c r="B196" s="10" t="s">
        <v>354</v>
      </c>
      <c r="C196" s="11" t="s">
        <v>351</v>
      </c>
      <c r="D196" s="28" t="s">
        <v>426</v>
      </c>
      <c r="E196" s="11" t="s">
        <v>427</v>
      </c>
      <c r="F196" s="11" t="s">
        <v>359</v>
      </c>
      <c r="G196" s="53" t="s">
        <v>425</v>
      </c>
      <c r="H196" s="53" t="s">
        <v>70</v>
      </c>
      <c r="I196" s="9" t="s">
        <v>355</v>
      </c>
      <c r="J196" s="13">
        <v>32.6</v>
      </c>
      <c r="K196" s="13">
        <v>45.85</v>
      </c>
      <c r="L196" s="66">
        <v>1044</v>
      </c>
      <c r="M196" s="66">
        <f t="shared" si="3"/>
        <v>9.895734597156398</v>
      </c>
      <c r="N196" s="66"/>
      <c r="O196" s="66"/>
      <c r="P196" s="66"/>
      <c r="Q196" s="66"/>
      <c r="R196" s="66"/>
      <c r="S196" s="66"/>
      <c r="T196" s="9" t="s">
        <v>164</v>
      </c>
      <c r="U196" s="9" t="s">
        <v>51</v>
      </c>
      <c r="V196" s="8" t="s">
        <v>216</v>
      </c>
    </row>
    <row r="197" spans="1:22" ht="34.5" customHeight="1">
      <c r="A197" s="18">
        <v>189</v>
      </c>
      <c r="B197" s="10" t="s">
        <v>354</v>
      </c>
      <c r="C197" s="11" t="s">
        <v>351</v>
      </c>
      <c r="D197" s="9" t="s">
        <v>455</v>
      </c>
      <c r="E197" s="60" t="s">
        <v>456</v>
      </c>
      <c r="F197" s="11" t="s">
        <v>359</v>
      </c>
      <c r="G197" s="53" t="s">
        <v>411</v>
      </c>
      <c r="H197" s="53" t="s">
        <v>457</v>
      </c>
      <c r="I197" s="54" t="s">
        <v>355</v>
      </c>
      <c r="J197" s="80">
        <v>99500000</v>
      </c>
      <c r="K197" s="41">
        <v>139.94</v>
      </c>
      <c r="L197" s="66">
        <v>31.65</v>
      </c>
      <c r="M197" s="66">
        <f t="shared" si="3"/>
        <v>0.3</v>
      </c>
      <c r="N197" s="66"/>
      <c r="O197" s="66"/>
      <c r="P197" s="66"/>
      <c r="Q197" s="66"/>
      <c r="R197" s="66"/>
      <c r="S197" s="66"/>
      <c r="T197" s="9" t="s">
        <v>164</v>
      </c>
      <c r="U197" s="9" t="s">
        <v>51</v>
      </c>
      <c r="V197" s="8" t="s">
        <v>216</v>
      </c>
    </row>
    <row r="198" spans="1:22" ht="34.5" customHeight="1">
      <c r="A198" s="18">
        <v>190</v>
      </c>
      <c r="B198" s="10" t="s">
        <v>354</v>
      </c>
      <c r="C198" s="11" t="s">
        <v>351</v>
      </c>
      <c r="D198" s="38" t="s">
        <v>183</v>
      </c>
      <c r="E198" s="11" t="s">
        <v>334</v>
      </c>
      <c r="F198" s="11" t="s">
        <v>359</v>
      </c>
      <c r="G198" s="53" t="s">
        <v>179</v>
      </c>
      <c r="H198" s="53" t="s">
        <v>181</v>
      </c>
      <c r="I198" s="52" t="s">
        <v>355</v>
      </c>
      <c r="J198" s="83">
        <v>161.2</v>
      </c>
      <c r="K198" s="45">
        <v>226.71</v>
      </c>
      <c r="L198" s="56">
        <v>3921.845</v>
      </c>
      <c r="M198" s="66">
        <f t="shared" si="3"/>
        <v>37.17388625592417</v>
      </c>
      <c r="N198" s="86">
        <v>5970033.02</v>
      </c>
      <c r="O198" s="86">
        <v>271020</v>
      </c>
      <c r="P198" s="85">
        <v>6241053.02</v>
      </c>
      <c r="Q198" s="85">
        <v>624828397</v>
      </c>
      <c r="R198" s="86">
        <v>28409669.26</v>
      </c>
      <c r="S198" s="85">
        <v>653238066.26</v>
      </c>
      <c r="T198" s="9" t="s">
        <v>108</v>
      </c>
      <c r="U198" s="9" t="s">
        <v>99</v>
      </c>
      <c r="V198" s="8" t="s">
        <v>216</v>
      </c>
    </row>
    <row r="199" spans="1:22" ht="34.5" customHeight="1">
      <c r="A199" s="18">
        <v>191</v>
      </c>
      <c r="B199" s="10" t="s">
        <v>354</v>
      </c>
      <c r="C199" s="11" t="s">
        <v>351</v>
      </c>
      <c r="D199" s="38" t="s">
        <v>250</v>
      </c>
      <c r="E199" s="11" t="s">
        <v>315</v>
      </c>
      <c r="F199" s="11" t="s">
        <v>359</v>
      </c>
      <c r="G199" s="57" t="s">
        <v>251</v>
      </c>
      <c r="H199" s="78" t="s">
        <v>252</v>
      </c>
      <c r="I199" s="52" t="s">
        <v>355</v>
      </c>
      <c r="J199" s="79">
        <v>36.3</v>
      </c>
      <c r="K199" s="41">
        <v>51.05</v>
      </c>
      <c r="L199" s="66">
        <v>1139.4</v>
      </c>
      <c r="M199" s="66">
        <f t="shared" si="3"/>
        <v>10.8</v>
      </c>
      <c r="N199" s="86">
        <v>6099178.5</v>
      </c>
      <c r="O199" s="86" t="s">
        <v>759</v>
      </c>
      <c r="P199" s="85">
        <v>6099178.5</v>
      </c>
      <c r="Q199" s="85">
        <v>637942355</v>
      </c>
      <c r="R199" s="86" t="s">
        <v>759</v>
      </c>
      <c r="S199" s="85">
        <v>637942355</v>
      </c>
      <c r="T199" s="9" t="s">
        <v>164</v>
      </c>
      <c r="U199" s="9" t="s">
        <v>51</v>
      </c>
      <c r="V199" s="8" t="s">
        <v>216</v>
      </c>
    </row>
    <row r="200" spans="1:22" ht="34.5" customHeight="1">
      <c r="A200" s="18">
        <v>192</v>
      </c>
      <c r="B200" s="10" t="s">
        <v>354</v>
      </c>
      <c r="C200" s="11" t="s">
        <v>351</v>
      </c>
      <c r="D200" s="64" t="s">
        <v>217</v>
      </c>
      <c r="E200" s="11" t="s">
        <v>218</v>
      </c>
      <c r="F200" s="11" t="s">
        <v>389</v>
      </c>
      <c r="G200" s="67" t="s">
        <v>234</v>
      </c>
      <c r="H200" s="67" t="s">
        <v>177</v>
      </c>
      <c r="I200" s="54" t="s">
        <v>350</v>
      </c>
      <c r="J200" s="80">
        <v>22000000</v>
      </c>
      <c r="K200" s="26">
        <v>22000000</v>
      </c>
      <c r="L200" s="56">
        <v>2094</v>
      </c>
      <c r="M200" s="66">
        <f t="shared" si="3"/>
        <v>19.848341232227487</v>
      </c>
      <c r="N200" s="66"/>
      <c r="O200" s="66"/>
      <c r="P200" s="66"/>
      <c r="Q200" s="66"/>
      <c r="R200" s="66"/>
      <c r="S200" s="66"/>
      <c r="T200" s="9" t="s">
        <v>108</v>
      </c>
      <c r="U200" s="9" t="s">
        <v>99</v>
      </c>
      <c r="V200" s="8" t="s">
        <v>216</v>
      </c>
    </row>
    <row r="201" spans="1:22" ht="34.5" customHeight="1">
      <c r="A201" s="18">
        <v>193</v>
      </c>
      <c r="B201" s="10" t="s">
        <v>354</v>
      </c>
      <c r="C201" s="11" t="s">
        <v>351</v>
      </c>
      <c r="D201" s="64" t="s">
        <v>839</v>
      </c>
      <c r="E201" s="11" t="s">
        <v>840</v>
      </c>
      <c r="F201" s="11" t="s">
        <v>76</v>
      </c>
      <c r="G201" s="67" t="s">
        <v>841</v>
      </c>
      <c r="H201" s="67" t="s">
        <v>802</v>
      </c>
      <c r="I201" s="54" t="s">
        <v>350</v>
      </c>
      <c r="J201" s="80">
        <v>34</v>
      </c>
      <c r="K201" s="26"/>
      <c r="L201" s="56"/>
      <c r="M201" s="66"/>
      <c r="N201" s="66"/>
      <c r="O201" s="66"/>
      <c r="P201" s="66"/>
      <c r="Q201" s="66"/>
      <c r="R201" s="66"/>
      <c r="S201" s="66"/>
      <c r="T201" s="9" t="s">
        <v>108</v>
      </c>
      <c r="U201" s="9" t="s">
        <v>99</v>
      </c>
      <c r="V201" s="8" t="s">
        <v>216</v>
      </c>
    </row>
    <row r="202" spans="1:22" ht="34.5" customHeight="1">
      <c r="A202" s="18">
        <v>194</v>
      </c>
      <c r="B202" s="10" t="s">
        <v>354</v>
      </c>
      <c r="C202" s="11" t="s">
        <v>351</v>
      </c>
      <c r="D202" s="40" t="s">
        <v>210</v>
      </c>
      <c r="E202" s="11" t="s">
        <v>29</v>
      </c>
      <c r="F202" s="11" t="s">
        <v>389</v>
      </c>
      <c r="G202" s="53" t="s">
        <v>209</v>
      </c>
      <c r="H202" s="53" t="s">
        <v>181</v>
      </c>
      <c r="I202" s="12" t="s">
        <v>355</v>
      </c>
      <c r="J202" s="81">
        <v>93.1</v>
      </c>
      <c r="K202" s="50">
        <v>130.93</v>
      </c>
      <c r="L202" s="56">
        <v>4642</v>
      </c>
      <c r="M202" s="66">
        <f t="shared" si="3"/>
        <v>44</v>
      </c>
      <c r="N202" s="86">
        <v>6215895.13</v>
      </c>
      <c r="O202" s="86">
        <v>1490054.05</v>
      </c>
      <c r="P202" s="85">
        <v>7705949.18</v>
      </c>
      <c r="Q202" s="85">
        <v>651174667.91</v>
      </c>
      <c r="R202" s="86">
        <v>156123666.56</v>
      </c>
      <c r="S202" s="85">
        <v>807298334.47</v>
      </c>
      <c r="T202" s="14" t="s">
        <v>108</v>
      </c>
      <c r="U202" s="9" t="s">
        <v>99</v>
      </c>
      <c r="V202" s="8" t="s">
        <v>216</v>
      </c>
    </row>
    <row r="203" spans="1:22" ht="34.5" customHeight="1">
      <c r="A203" s="18">
        <v>195</v>
      </c>
      <c r="B203" s="10" t="s">
        <v>354</v>
      </c>
      <c r="C203" s="11" t="s">
        <v>351</v>
      </c>
      <c r="D203" s="40" t="s">
        <v>85</v>
      </c>
      <c r="E203" s="61" t="s">
        <v>136</v>
      </c>
      <c r="F203" s="8" t="s">
        <v>389</v>
      </c>
      <c r="G203" s="53" t="s">
        <v>316</v>
      </c>
      <c r="H203" s="53" t="s">
        <v>77</v>
      </c>
      <c r="I203" s="9" t="s">
        <v>355</v>
      </c>
      <c r="J203" s="15">
        <v>13.4</v>
      </c>
      <c r="K203" s="26">
        <v>19414054.004653547</v>
      </c>
      <c r="L203" s="56">
        <v>436.67</v>
      </c>
      <c r="M203" s="66">
        <f t="shared" si="3"/>
        <v>4.139052132701422</v>
      </c>
      <c r="N203" s="66"/>
      <c r="O203" s="66"/>
      <c r="P203" s="66"/>
      <c r="Q203" s="66"/>
      <c r="R203" s="66"/>
      <c r="S203" s="66"/>
      <c r="T203" s="9" t="s">
        <v>164</v>
      </c>
      <c r="U203" s="9" t="s">
        <v>51</v>
      </c>
      <c r="V203" s="8" t="s">
        <v>216</v>
      </c>
    </row>
    <row r="204" spans="1:22" ht="34.5" customHeight="1">
      <c r="A204" s="18">
        <v>196</v>
      </c>
      <c r="B204" s="10" t="s">
        <v>354</v>
      </c>
      <c r="C204" s="11" t="s">
        <v>351</v>
      </c>
      <c r="D204" s="38" t="s">
        <v>1</v>
      </c>
      <c r="E204" s="11" t="s">
        <v>471</v>
      </c>
      <c r="F204" s="11" t="s">
        <v>389</v>
      </c>
      <c r="G204" s="53" t="s">
        <v>496</v>
      </c>
      <c r="H204" s="53" t="s">
        <v>420</v>
      </c>
      <c r="I204" s="54" t="s">
        <v>355</v>
      </c>
      <c r="J204" s="80">
        <v>49400000</v>
      </c>
      <c r="K204" s="69">
        <v>69.48</v>
      </c>
      <c r="L204" s="56">
        <v>2004.25</v>
      </c>
      <c r="M204" s="66">
        <f t="shared" si="3"/>
        <v>18.997630331753555</v>
      </c>
      <c r="N204" s="86">
        <v>0</v>
      </c>
      <c r="O204" s="86">
        <v>4177712</v>
      </c>
      <c r="P204" s="85">
        <v>4177712</v>
      </c>
      <c r="Q204" s="85">
        <v>0</v>
      </c>
      <c r="R204" s="86">
        <v>437680504</v>
      </c>
      <c r="S204" s="85">
        <v>437680504</v>
      </c>
      <c r="T204" s="9" t="s">
        <v>108</v>
      </c>
      <c r="U204" s="9" t="s">
        <v>99</v>
      </c>
      <c r="V204" s="8" t="s">
        <v>216</v>
      </c>
    </row>
    <row r="205" spans="1:22" ht="34.5" customHeight="1">
      <c r="A205" s="18">
        <v>197</v>
      </c>
      <c r="B205" s="10" t="s">
        <v>354</v>
      </c>
      <c r="C205" s="11" t="s">
        <v>351</v>
      </c>
      <c r="D205" s="38" t="s">
        <v>253</v>
      </c>
      <c r="E205" s="8" t="s">
        <v>24</v>
      </c>
      <c r="F205" s="11" t="s">
        <v>389</v>
      </c>
      <c r="G205" s="57" t="s">
        <v>254</v>
      </c>
      <c r="H205" s="57" t="s">
        <v>255</v>
      </c>
      <c r="I205" s="77" t="s">
        <v>355</v>
      </c>
      <c r="J205" s="56">
        <v>33.9</v>
      </c>
      <c r="K205" s="50">
        <v>47.68</v>
      </c>
      <c r="L205" s="66">
        <v>2070.628</v>
      </c>
      <c r="M205" s="66">
        <f t="shared" si="3"/>
        <v>19.62680568720379</v>
      </c>
      <c r="N205" s="66"/>
      <c r="O205" s="66"/>
      <c r="P205" s="66"/>
      <c r="Q205" s="66"/>
      <c r="R205" s="66"/>
      <c r="S205" s="66"/>
      <c r="T205" s="9" t="s">
        <v>164</v>
      </c>
      <c r="U205" s="9" t="s">
        <v>51</v>
      </c>
      <c r="V205" s="8" t="s">
        <v>216</v>
      </c>
    </row>
    <row r="206" spans="1:22" ht="34.5" customHeight="1">
      <c r="A206" s="18">
        <v>198</v>
      </c>
      <c r="B206" s="10" t="s">
        <v>354</v>
      </c>
      <c r="C206" s="11" t="s">
        <v>351</v>
      </c>
      <c r="D206" s="64" t="s">
        <v>229</v>
      </c>
      <c r="E206" s="8" t="s">
        <v>25</v>
      </c>
      <c r="F206" s="11" t="s">
        <v>389</v>
      </c>
      <c r="G206" s="57" t="s">
        <v>256</v>
      </c>
      <c r="H206" s="57" t="s">
        <v>257</v>
      </c>
      <c r="I206" s="77"/>
      <c r="J206" s="56"/>
      <c r="K206" s="50"/>
      <c r="L206" s="56">
        <v>4448.62</v>
      </c>
      <c r="M206" s="66">
        <f t="shared" si="3"/>
        <v>42.16701421800948</v>
      </c>
      <c r="N206" s="86">
        <v>0</v>
      </c>
      <c r="O206" s="86">
        <v>4879753</v>
      </c>
      <c r="P206" s="85">
        <v>4879753</v>
      </c>
      <c r="Q206" s="85">
        <v>0</v>
      </c>
      <c r="R206" s="86">
        <v>511244890</v>
      </c>
      <c r="S206" s="85">
        <v>511244890</v>
      </c>
      <c r="T206" s="9" t="s">
        <v>108</v>
      </c>
      <c r="U206" s="9" t="s">
        <v>99</v>
      </c>
      <c r="V206" s="8" t="s">
        <v>216</v>
      </c>
    </row>
    <row r="207" spans="1:22" ht="34.5" customHeight="1">
      <c r="A207" s="18">
        <v>199</v>
      </c>
      <c r="B207" s="10" t="s">
        <v>354</v>
      </c>
      <c r="C207" s="11" t="s">
        <v>351</v>
      </c>
      <c r="D207" s="64"/>
      <c r="E207" s="8" t="s">
        <v>851</v>
      </c>
      <c r="F207" s="11" t="s">
        <v>389</v>
      </c>
      <c r="G207" s="57" t="s">
        <v>843</v>
      </c>
      <c r="H207" s="57" t="s">
        <v>852</v>
      </c>
      <c r="I207" s="77"/>
      <c r="J207" s="56"/>
      <c r="K207" s="50"/>
      <c r="L207" s="56"/>
      <c r="M207" s="66"/>
      <c r="N207" s="66"/>
      <c r="O207" s="66"/>
      <c r="P207" s="66"/>
      <c r="Q207" s="66"/>
      <c r="R207" s="66"/>
      <c r="S207" s="66"/>
      <c r="T207" s="9" t="s">
        <v>108</v>
      </c>
      <c r="U207" s="9" t="s">
        <v>99</v>
      </c>
      <c r="V207" s="8" t="s">
        <v>216</v>
      </c>
    </row>
    <row r="208" spans="1:22" ht="34.5" customHeight="1">
      <c r="A208" s="18">
        <v>200</v>
      </c>
      <c r="B208" s="10" t="s">
        <v>354</v>
      </c>
      <c r="C208" s="11" t="s">
        <v>351</v>
      </c>
      <c r="D208" s="38" t="s">
        <v>388</v>
      </c>
      <c r="E208" s="11" t="s">
        <v>331</v>
      </c>
      <c r="F208" s="11" t="s">
        <v>564</v>
      </c>
      <c r="G208" s="53" t="s">
        <v>387</v>
      </c>
      <c r="H208" s="53" t="s">
        <v>317</v>
      </c>
      <c r="I208" s="9" t="s">
        <v>355</v>
      </c>
      <c r="J208" s="13">
        <v>23.4</v>
      </c>
      <c r="K208" s="13">
        <v>32.91</v>
      </c>
      <c r="L208" s="66">
        <v>200</v>
      </c>
      <c r="M208" s="66">
        <f t="shared" si="3"/>
        <v>1.8957345971563981</v>
      </c>
      <c r="N208" s="86">
        <v>-408186.07</v>
      </c>
      <c r="O208" s="86" t="s">
        <v>759</v>
      </c>
      <c r="P208" s="85">
        <v>-408186.07</v>
      </c>
      <c r="Q208" s="85">
        <v>-42686081.27</v>
      </c>
      <c r="R208" s="86" t="s">
        <v>759</v>
      </c>
      <c r="S208" s="85">
        <v>-42686081.27</v>
      </c>
      <c r="T208" s="9" t="s">
        <v>108</v>
      </c>
      <c r="U208" s="9" t="s">
        <v>99</v>
      </c>
      <c r="V208" s="8" t="s">
        <v>216</v>
      </c>
    </row>
    <row r="209" spans="1:22" ht="34.5" customHeight="1">
      <c r="A209" s="18">
        <v>201</v>
      </c>
      <c r="B209" s="10" t="s">
        <v>354</v>
      </c>
      <c r="C209" s="11" t="s">
        <v>351</v>
      </c>
      <c r="D209" s="38">
        <v>5409</v>
      </c>
      <c r="E209" s="11" t="s">
        <v>30</v>
      </c>
      <c r="F209" s="11" t="s">
        <v>47</v>
      </c>
      <c r="G209" s="57" t="s">
        <v>258</v>
      </c>
      <c r="H209" s="57" t="s">
        <v>252</v>
      </c>
      <c r="I209" s="9" t="s">
        <v>355</v>
      </c>
      <c r="J209" s="79">
        <v>78.3</v>
      </c>
      <c r="K209" s="41">
        <v>110.12</v>
      </c>
      <c r="L209" s="66">
        <v>1400</v>
      </c>
      <c r="M209" s="66">
        <f t="shared" si="3"/>
        <v>13.270142180094787</v>
      </c>
      <c r="N209" s="66"/>
      <c r="O209" s="66"/>
      <c r="P209" s="66"/>
      <c r="Q209" s="66"/>
      <c r="R209" s="66"/>
      <c r="S209" s="66"/>
      <c r="T209" s="9" t="s">
        <v>108</v>
      </c>
      <c r="U209" s="9" t="s">
        <v>99</v>
      </c>
      <c r="V209" s="8" t="s">
        <v>216</v>
      </c>
    </row>
    <row r="210" spans="1:22" ht="34.5" customHeight="1">
      <c r="A210" s="18">
        <v>202</v>
      </c>
      <c r="B210" s="10" t="s">
        <v>354</v>
      </c>
      <c r="C210" s="11" t="s">
        <v>351</v>
      </c>
      <c r="D210" s="64" t="s">
        <v>227</v>
      </c>
      <c r="E210" s="62" t="s">
        <v>228</v>
      </c>
      <c r="F210" s="11" t="s">
        <v>379</v>
      </c>
      <c r="G210" s="57" t="s">
        <v>179</v>
      </c>
      <c r="H210" s="57" t="s">
        <v>181</v>
      </c>
      <c r="I210" s="51" t="s">
        <v>355</v>
      </c>
      <c r="J210" s="56">
        <v>283.7</v>
      </c>
      <c r="K210" s="50">
        <v>398.99</v>
      </c>
      <c r="L210" s="66">
        <v>608.35</v>
      </c>
      <c r="M210" s="66">
        <f t="shared" si="3"/>
        <v>5.766350710900475</v>
      </c>
      <c r="N210" s="86">
        <v>4142052.71</v>
      </c>
      <c r="O210" s="86" t="s">
        <v>759</v>
      </c>
      <c r="P210" s="85">
        <v>4142052.71</v>
      </c>
      <c r="Q210" s="85">
        <v>433969862.89</v>
      </c>
      <c r="R210" s="86" t="s">
        <v>759</v>
      </c>
      <c r="S210" s="85">
        <v>433969862.89</v>
      </c>
      <c r="T210" s="9" t="s">
        <v>108</v>
      </c>
      <c r="U210" s="9" t="s">
        <v>99</v>
      </c>
      <c r="V210" s="8" t="s">
        <v>216</v>
      </c>
    </row>
    <row r="211" spans="1:22" ht="40.5" customHeight="1">
      <c r="A211" s="18">
        <v>203</v>
      </c>
      <c r="B211" s="10" t="s">
        <v>354</v>
      </c>
      <c r="C211" s="11" t="s">
        <v>351</v>
      </c>
      <c r="D211" s="64" t="s">
        <v>842</v>
      </c>
      <c r="E211" s="62" t="s">
        <v>307</v>
      </c>
      <c r="F211" s="11" t="s">
        <v>76</v>
      </c>
      <c r="G211" s="57" t="s">
        <v>843</v>
      </c>
      <c r="H211" s="57" t="s">
        <v>844</v>
      </c>
      <c r="I211" s="51"/>
      <c r="J211" s="56"/>
      <c r="K211" s="50"/>
      <c r="L211" s="56">
        <v>5284.51</v>
      </c>
      <c r="M211" s="66">
        <f t="shared" si="3"/>
        <v>50.09014218009479</v>
      </c>
      <c r="N211" s="66"/>
      <c r="O211" s="66"/>
      <c r="P211" s="66"/>
      <c r="Q211" s="66"/>
      <c r="R211" s="66"/>
      <c r="S211" s="66"/>
      <c r="T211" s="9" t="s">
        <v>108</v>
      </c>
      <c r="U211" s="9" t="s">
        <v>99</v>
      </c>
      <c r="V211" s="8" t="s">
        <v>216</v>
      </c>
    </row>
    <row r="212" spans="1:22" ht="40.5" customHeight="1">
      <c r="A212" s="18">
        <v>204</v>
      </c>
      <c r="B212" s="10" t="s">
        <v>354</v>
      </c>
      <c r="C212" s="11" t="s">
        <v>351</v>
      </c>
      <c r="D212" s="64"/>
      <c r="E212" s="62" t="s">
        <v>294</v>
      </c>
      <c r="F212" s="11" t="s">
        <v>47</v>
      </c>
      <c r="G212" s="57"/>
      <c r="H212" s="57"/>
      <c r="I212" s="51"/>
      <c r="J212" s="56"/>
      <c r="K212" s="50"/>
      <c r="L212" s="66">
        <v>50.23</v>
      </c>
      <c r="M212" s="66">
        <f t="shared" si="3"/>
        <v>0.47611374407582935</v>
      </c>
      <c r="N212" s="66"/>
      <c r="O212" s="66"/>
      <c r="P212" s="66"/>
      <c r="Q212" s="66"/>
      <c r="R212" s="66"/>
      <c r="S212" s="66"/>
      <c r="T212" s="9" t="s">
        <v>108</v>
      </c>
      <c r="U212" s="9" t="s">
        <v>99</v>
      </c>
      <c r="V212" s="8" t="s">
        <v>216</v>
      </c>
    </row>
    <row r="213" spans="1:22" ht="40.5" customHeight="1">
      <c r="A213" s="18">
        <v>205</v>
      </c>
      <c r="B213" s="10" t="s">
        <v>354</v>
      </c>
      <c r="C213" s="11" t="s">
        <v>351</v>
      </c>
      <c r="D213" s="64">
        <v>57860</v>
      </c>
      <c r="E213" s="62" t="s">
        <v>549</v>
      </c>
      <c r="F213" s="11" t="s">
        <v>565</v>
      </c>
      <c r="G213" s="57" t="s">
        <v>843</v>
      </c>
      <c r="H213" s="57" t="s">
        <v>257</v>
      </c>
      <c r="I213" s="51" t="s">
        <v>355</v>
      </c>
      <c r="J213" s="56">
        <v>200</v>
      </c>
      <c r="K213" s="50"/>
      <c r="L213" s="56">
        <v>200</v>
      </c>
      <c r="M213" s="66">
        <f t="shared" si="3"/>
        <v>1.8957345971563981</v>
      </c>
      <c r="N213" s="66"/>
      <c r="O213" s="66"/>
      <c r="P213" s="66"/>
      <c r="Q213" s="66"/>
      <c r="R213" s="66"/>
      <c r="S213" s="66"/>
      <c r="T213" s="9" t="s">
        <v>108</v>
      </c>
      <c r="U213" s="9" t="s">
        <v>99</v>
      </c>
      <c r="V213" s="8" t="s">
        <v>216</v>
      </c>
    </row>
    <row r="214" spans="1:22" ht="40.5" customHeight="1">
      <c r="A214" s="18">
        <v>206</v>
      </c>
      <c r="B214" s="10" t="s">
        <v>354</v>
      </c>
      <c r="C214" s="11" t="s">
        <v>351</v>
      </c>
      <c r="D214" s="64" t="s">
        <v>716</v>
      </c>
      <c r="E214" s="62" t="s">
        <v>274</v>
      </c>
      <c r="F214" s="11" t="s">
        <v>389</v>
      </c>
      <c r="G214" s="57" t="s">
        <v>717</v>
      </c>
      <c r="H214" s="57" t="s">
        <v>718</v>
      </c>
      <c r="I214" s="57" t="s">
        <v>355</v>
      </c>
      <c r="J214" s="56">
        <v>133.7</v>
      </c>
      <c r="K214" s="50"/>
      <c r="L214" s="56">
        <v>1780</v>
      </c>
      <c r="M214" s="66">
        <f t="shared" si="3"/>
        <v>16.872037914691944</v>
      </c>
      <c r="N214" s="86">
        <v>12000000</v>
      </c>
      <c r="O214" s="86" t="s">
        <v>759</v>
      </c>
      <c r="P214" s="85">
        <v>12000000</v>
      </c>
      <c r="Q214" s="85">
        <v>1254618000</v>
      </c>
      <c r="R214" s="86" t="s">
        <v>759</v>
      </c>
      <c r="S214" s="85">
        <v>1254618000</v>
      </c>
      <c r="T214" s="9" t="s">
        <v>108</v>
      </c>
      <c r="U214" s="9" t="s">
        <v>99</v>
      </c>
      <c r="V214" s="8" t="s">
        <v>216</v>
      </c>
    </row>
    <row r="215" spans="1:22" ht="40.5" customHeight="1">
      <c r="A215" s="18">
        <v>207</v>
      </c>
      <c r="B215" s="10" t="s">
        <v>354</v>
      </c>
      <c r="C215" s="11" t="s">
        <v>348</v>
      </c>
      <c r="D215" s="64"/>
      <c r="E215" s="62" t="s">
        <v>559</v>
      </c>
      <c r="F215" s="11" t="s">
        <v>361</v>
      </c>
      <c r="G215" s="57"/>
      <c r="H215" s="57"/>
      <c r="I215" s="51"/>
      <c r="J215" s="56"/>
      <c r="K215" s="50"/>
      <c r="L215" s="66">
        <v>10</v>
      </c>
      <c r="M215" s="66">
        <f aca="true" t="shared" si="4" ref="M215:M248">L215/105.5</f>
        <v>0.0947867298578199</v>
      </c>
      <c r="N215" s="66"/>
      <c r="O215" s="66"/>
      <c r="P215" s="66"/>
      <c r="Q215" s="66"/>
      <c r="R215" s="66"/>
      <c r="S215" s="66"/>
      <c r="T215" s="9" t="s">
        <v>108</v>
      </c>
      <c r="U215" s="9" t="s">
        <v>99</v>
      </c>
      <c r="V215" s="8" t="s">
        <v>216</v>
      </c>
    </row>
    <row r="216" spans="1:22" ht="39" customHeight="1">
      <c r="A216" s="18">
        <v>208</v>
      </c>
      <c r="B216" s="10" t="s">
        <v>354</v>
      </c>
      <c r="C216" s="11" t="s">
        <v>351</v>
      </c>
      <c r="D216" s="64"/>
      <c r="E216" s="62" t="s">
        <v>578</v>
      </c>
      <c r="F216" s="11" t="s">
        <v>361</v>
      </c>
      <c r="G216" s="57"/>
      <c r="H216" s="57"/>
      <c r="I216" s="51"/>
      <c r="J216" s="56"/>
      <c r="K216" s="50"/>
      <c r="L216" s="56">
        <v>52750</v>
      </c>
      <c r="M216" s="66">
        <f t="shared" si="4"/>
        <v>500</v>
      </c>
      <c r="N216" s="66"/>
      <c r="O216" s="66"/>
      <c r="P216" s="66"/>
      <c r="Q216" s="66"/>
      <c r="R216" s="66"/>
      <c r="S216" s="66"/>
      <c r="T216" s="14" t="s">
        <v>164</v>
      </c>
      <c r="U216" s="9" t="s">
        <v>51</v>
      </c>
      <c r="V216" s="8" t="s">
        <v>216</v>
      </c>
    </row>
    <row r="217" spans="1:22" ht="42" customHeight="1">
      <c r="A217" s="18">
        <v>209</v>
      </c>
      <c r="B217" s="10" t="s">
        <v>354</v>
      </c>
      <c r="C217" s="11" t="s">
        <v>351</v>
      </c>
      <c r="D217" s="64"/>
      <c r="E217" s="62" t="s">
        <v>577</v>
      </c>
      <c r="F217" s="11" t="s">
        <v>361</v>
      </c>
      <c r="G217" s="57"/>
      <c r="H217" s="57"/>
      <c r="I217" s="51"/>
      <c r="J217" s="56"/>
      <c r="K217" s="50"/>
      <c r="L217" s="56">
        <v>52750</v>
      </c>
      <c r="M217" s="66">
        <f t="shared" si="4"/>
        <v>500</v>
      </c>
      <c r="N217" s="66"/>
      <c r="O217" s="66"/>
      <c r="P217" s="66"/>
      <c r="Q217" s="66"/>
      <c r="R217" s="66"/>
      <c r="S217" s="66"/>
      <c r="T217" s="14" t="s">
        <v>164</v>
      </c>
      <c r="U217" s="9" t="s">
        <v>51</v>
      </c>
      <c r="V217" s="8" t="s">
        <v>216</v>
      </c>
    </row>
    <row r="218" spans="1:22" ht="42" customHeight="1">
      <c r="A218" s="18">
        <v>210</v>
      </c>
      <c r="B218" s="10" t="s">
        <v>354</v>
      </c>
      <c r="C218" s="11" t="s">
        <v>351</v>
      </c>
      <c r="D218" s="64" t="s">
        <v>676</v>
      </c>
      <c r="E218" s="62" t="s">
        <v>677</v>
      </c>
      <c r="F218" s="11" t="s">
        <v>378</v>
      </c>
      <c r="G218" s="57" t="s">
        <v>678</v>
      </c>
      <c r="H218" s="57" t="s">
        <v>679</v>
      </c>
      <c r="I218" s="57" t="s">
        <v>355</v>
      </c>
      <c r="J218" s="82">
        <v>25.1</v>
      </c>
      <c r="K218" s="50"/>
      <c r="L218" s="56"/>
      <c r="M218" s="66"/>
      <c r="N218" s="86">
        <v>734000</v>
      </c>
      <c r="O218" s="86" t="s">
        <v>759</v>
      </c>
      <c r="P218" s="85">
        <v>734000</v>
      </c>
      <c r="Q218" s="85">
        <v>76822789</v>
      </c>
      <c r="R218" s="86" t="s">
        <v>759</v>
      </c>
      <c r="S218" s="85">
        <v>76822789</v>
      </c>
      <c r="T218" s="9" t="s">
        <v>108</v>
      </c>
      <c r="U218" s="9" t="s">
        <v>99</v>
      </c>
      <c r="V218" s="8" t="s">
        <v>216</v>
      </c>
    </row>
    <row r="219" spans="1:22" ht="33.75" customHeight="1">
      <c r="A219" s="18">
        <v>211</v>
      </c>
      <c r="B219" s="10" t="s">
        <v>354</v>
      </c>
      <c r="C219" s="11" t="s">
        <v>351</v>
      </c>
      <c r="D219" s="64" t="s">
        <v>711</v>
      </c>
      <c r="E219" s="89" t="s">
        <v>712</v>
      </c>
      <c r="F219" s="11" t="s">
        <v>359</v>
      </c>
      <c r="G219" s="57" t="s">
        <v>713</v>
      </c>
      <c r="H219" s="57" t="s">
        <v>206</v>
      </c>
      <c r="I219" s="57" t="s">
        <v>355</v>
      </c>
      <c r="J219" s="82">
        <v>225</v>
      </c>
      <c r="K219" s="50"/>
      <c r="L219" s="56"/>
      <c r="M219" s="66"/>
      <c r="N219" s="86">
        <v>996779.4</v>
      </c>
      <c r="O219" s="86" t="s">
        <v>759</v>
      </c>
      <c r="P219" s="85">
        <v>996779.4</v>
      </c>
      <c r="Q219" s="85">
        <v>104287990.48</v>
      </c>
      <c r="R219" s="86" t="s">
        <v>759</v>
      </c>
      <c r="S219" s="85">
        <v>104287990.48</v>
      </c>
      <c r="T219" s="9" t="s">
        <v>108</v>
      </c>
      <c r="U219" s="9" t="s">
        <v>99</v>
      </c>
      <c r="V219" s="8" t="s">
        <v>216</v>
      </c>
    </row>
    <row r="220" spans="1:22" ht="35.25" customHeight="1">
      <c r="A220" s="18">
        <v>212</v>
      </c>
      <c r="B220" s="10" t="s">
        <v>354</v>
      </c>
      <c r="C220" s="11" t="s">
        <v>351</v>
      </c>
      <c r="D220" s="64">
        <v>5218</v>
      </c>
      <c r="E220" s="89" t="s">
        <v>714</v>
      </c>
      <c r="F220" s="11" t="s">
        <v>389</v>
      </c>
      <c r="G220" s="57" t="s">
        <v>715</v>
      </c>
      <c r="H220" s="57" t="s">
        <v>457</v>
      </c>
      <c r="I220" s="57" t="s">
        <v>355</v>
      </c>
      <c r="J220" s="82">
        <v>259.6</v>
      </c>
      <c r="K220" s="50"/>
      <c r="L220" s="56"/>
      <c r="M220" s="66"/>
      <c r="N220" s="86">
        <v>6480289.91</v>
      </c>
      <c r="O220" s="86" t="s">
        <v>759</v>
      </c>
      <c r="P220" s="85">
        <v>6480289.91</v>
      </c>
      <c r="Q220" s="85">
        <v>677749545</v>
      </c>
      <c r="R220" s="86" t="s">
        <v>759</v>
      </c>
      <c r="S220" s="85">
        <v>677749545</v>
      </c>
      <c r="T220" s="9" t="s">
        <v>108</v>
      </c>
      <c r="U220" s="9" t="s">
        <v>99</v>
      </c>
      <c r="V220" s="8" t="s">
        <v>216</v>
      </c>
    </row>
    <row r="221" spans="1:22" ht="42" customHeight="1">
      <c r="A221" s="18">
        <v>213</v>
      </c>
      <c r="B221" s="10" t="s">
        <v>354</v>
      </c>
      <c r="C221" s="11" t="s">
        <v>351</v>
      </c>
      <c r="D221" s="64" t="s">
        <v>748</v>
      </c>
      <c r="E221" s="89" t="s">
        <v>749</v>
      </c>
      <c r="F221" s="11" t="s">
        <v>389</v>
      </c>
      <c r="G221" s="57" t="s">
        <v>746</v>
      </c>
      <c r="H221" s="57" t="s">
        <v>750</v>
      </c>
      <c r="I221" s="9" t="s">
        <v>350</v>
      </c>
      <c r="J221" s="82">
        <v>100</v>
      </c>
      <c r="K221" s="50"/>
      <c r="L221" s="56"/>
      <c r="M221" s="66"/>
      <c r="N221" s="86">
        <v>250000</v>
      </c>
      <c r="O221" s="86">
        <v>4000000</v>
      </c>
      <c r="P221" s="85">
        <v>4250000</v>
      </c>
      <c r="Q221" s="85">
        <v>26166256.21</v>
      </c>
      <c r="R221" s="86">
        <v>419062400</v>
      </c>
      <c r="S221" s="85">
        <v>445228656.21</v>
      </c>
      <c r="T221" s="9" t="s">
        <v>108</v>
      </c>
      <c r="U221" s="9" t="s">
        <v>99</v>
      </c>
      <c r="V221" s="8" t="s">
        <v>216</v>
      </c>
    </row>
    <row r="222" spans="1:22" ht="43.5" customHeight="1">
      <c r="A222" s="18">
        <v>214</v>
      </c>
      <c r="B222" s="10" t="s">
        <v>353</v>
      </c>
      <c r="C222" s="11" t="s">
        <v>351</v>
      </c>
      <c r="D222" s="64" t="s">
        <v>224</v>
      </c>
      <c r="E222" s="62" t="s">
        <v>504</v>
      </c>
      <c r="F222" s="11" t="s">
        <v>46</v>
      </c>
      <c r="G222" s="57" t="s">
        <v>260</v>
      </c>
      <c r="H222" s="57" t="s">
        <v>420</v>
      </c>
      <c r="I222" s="9" t="s">
        <v>120</v>
      </c>
      <c r="J222" s="82">
        <v>23.03</v>
      </c>
      <c r="K222" s="13"/>
      <c r="L222" s="66">
        <v>100</v>
      </c>
      <c r="M222" s="66">
        <f t="shared" si="4"/>
        <v>0.9478672985781991</v>
      </c>
      <c r="N222" s="86">
        <v>290554.73</v>
      </c>
      <c r="O222" s="86" t="s">
        <v>759</v>
      </c>
      <c r="P222" s="85">
        <v>290554.73</v>
      </c>
      <c r="Q222" s="85">
        <v>30407989.66</v>
      </c>
      <c r="R222" s="86" t="s">
        <v>759</v>
      </c>
      <c r="S222" s="85">
        <v>30407989.66</v>
      </c>
      <c r="T222" s="9" t="s">
        <v>108</v>
      </c>
      <c r="U222" s="9" t="s">
        <v>99</v>
      </c>
      <c r="V222" s="8" t="s">
        <v>216</v>
      </c>
    </row>
    <row r="223" spans="1:22" ht="34.5" customHeight="1">
      <c r="A223" s="18">
        <v>215</v>
      </c>
      <c r="B223" s="10" t="s">
        <v>353</v>
      </c>
      <c r="C223" s="11" t="s">
        <v>351</v>
      </c>
      <c r="D223" s="64" t="s">
        <v>230</v>
      </c>
      <c r="E223" s="62" t="s">
        <v>414</v>
      </c>
      <c r="F223" s="11" t="s">
        <v>46</v>
      </c>
      <c r="G223" s="57" t="s">
        <v>231</v>
      </c>
      <c r="H223" s="57" t="s">
        <v>70</v>
      </c>
      <c r="I223" s="51" t="s">
        <v>120</v>
      </c>
      <c r="J223" s="13">
        <v>6.74</v>
      </c>
      <c r="K223" s="75">
        <v>8.07</v>
      </c>
      <c r="L223" s="66">
        <v>100</v>
      </c>
      <c r="M223" s="66">
        <f t="shared" si="4"/>
        <v>0.9478672985781991</v>
      </c>
      <c r="N223" s="66"/>
      <c r="O223" s="66"/>
      <c r="P223" s="66"/>
      <c r="Q223" s="66"/>
      <c r="R223" s="66"/>
      <c r="S223" s="66"/>
      <c r="T223" s="9" t="s">
        <v>108</v>
      </c>
      <c r="U223" s="9" t="s">
        <v>99</v>
      </c>
      <c r="V223" s="8" t="s">
        <v>216</v>
      </c>
    </row>
    <row r="224" spans="1:22" ht="34.5" customHeight="1">
      <c r="A224" s="18">
        <v>216</v>
      </c>
      <c r="B224" s="10" t="s">
        <v>353</v>
      </c>
      <c r="C224" s="11" t="s">
        <v>351</v>
      </c>
      <c r="D224" s="37" t="s">
        <v>55</v>
      </c>
      <c r="E224" s="62" t="s">
        <v>235</v>
      </c>
      <c r="F224" s="11" t="s">
        <v>109</v>
      </c>
      <c r="G224" s="53" t="s">
        <v>2</v>
      </c>
      <c r="H224" s="53" t="s">
        <v>77</v>
      </c>
      <c r="I224" s="9" t="s">
        <v>120</v>
      </c>
      <c r="J224" s="13">
        <v>56.86</v>
      </c>
      <c r="K224" s="13">
        <v>79.97</v>
      </c>
      <c r="L224" s="66">
        <v>402.34</v>
      </c>
      <c r="M224" s="66">
        <f t="shared" si="4"/>
        <v>3.813649289099526</v>
      </c>
      <c r="N224" s="66"/>
      <c r="O224" s="66"/>
      <c r="P224" s="66"/>
      <c r="Q224" s="66"/>
      <c r="R224" s="66"/>
      <c r="S224" s="66"/>
      <c r="T224" s="9" t="s">
        <v>111</v>
      </c>
      <c r="U224" s="9" t="s">
        <v>99</v>
      </c>
      <c r="V224" s="8" t="s">
        <v>216</v>
      </c>
    </row>
    <row r="225" spans="1:22" ht="34.5" customHeight="1">
      <c r="A225" s="18">
        <v>217</v>
      </c>
      <c r="B225" s="10" t="s">
        <v>353</v>
      </c>
      <c r="C225" s="11" t="s">
        <v>351</v>
      </c>
      <c r="D225" s="37" t="s">
        <v>66</v>
      </c>
      <c r="E225" s="11" t="s">
        <v>78</v>
      </c>
      <c r="F225" s="11" t="s">
        <v>125</v>
      </c>
      <c r="G225" s="53" t="s">
        <v>65</v>
      </c>
      <c r="H225" s="53" t="s">
        <v>3</v>
      </c>
      <c r="I225" s="9" t="s">
        <v>350</v>
      </c>
      <c r="J225" s="13">
        <v>160.228</v>
      </c>
      <c r="K225" s="26">
        <v>160228000</v>
      </c>
      <c r="L225" s="66">
        <v>250</v>
      </c>
      <c r="M225" s="66">
        <f t="shared" si="4"/>
        <v>2.3696682464454977</v>
      </c>
      <c r="N225" s="86">
        <v>2276603.17</v>
      </c>
      <c r="O225" s="86" t="s">
        <v>759</v>
      </c>
      <c r="P225" s="85">
        <v>2276603.17</v>
      </c>
      <c r="Q225" s="85">
        <v>238513614.08999997</v>
      </c>
      <c r="R225" s="86" t="s">
        <v>759</v>
      </c>
      <c r="S225" s="85">
        <v>238513614.09</v>
      </c>
      <c r="T225" s="9" t="s">
        <v>108</v>
      </c>
      <c r="U225" s="9" t="s">
        <v>99</v>
      </c>
      <c r="V225" s="8" t="s">
        <v>216</v>
      </c>
    </row>
    <row r="226" spans="1:22" ht="34.5" customHeight="1">
      <c r="A226" s="18">
        <v>218</v>
      </c>
      <c r="B226" s="10" t="s">
        <v>353</v>
      </c>
      <c r="C226" s="11" t="s">
        <v>351</v>
      </c>
      <c r="D226" s="40" t="s">
        <v>80</v>
      </c>
      <c r="E226" s="62" t="s">
        <v>175</v>
      </c>
      <c r="F226" s="11" t="s">
        <v>379</v>
      </c>
      <c r="G226" s="53" t="s">
        <v>121</v>
      </c>
      <c r="H226" s="53" t="s">
        <v>77</v>
      </c>
      <c r="I226" s="9" t="s">
        <v>350</v>
      </c>
      <c r="J226" s="15">
        <v>220</v>
      </c>
      <c r="K226" s="26">
        <v>220000000</v>
      </c>
      <c r="L226" s="66">
        <v>541.734</v>
      </c>
      <c r="M226" s="66">
        <f t="shared" si="4"/>
        <v>5.134919431279621</v>
      </c>
      <c r="N226" s="86">
        <v>19430070.81</v>
      </c>
      <c r="O226" s="86" t="s">
        <v>759</v>
      </c>
      <c r="P226" s="85">
        <v>19430070.81</v>
      </c>
      <c r="Q226" s="85">
        <v>2035370334.51</v>
      </c>
      <c r="R226" s="86" t="s">
        <v>759</v>
      </c>
      <c r="S226" s="85">
        <v>2035370334.51</v>
      </c>
      <c r="T226" s="14" t="s">
        <v>108</v>
      </c>
      <c r="U226" s="9" t="s">
        <v>99</v>
      </c>
      <c r="V226" s="8" t="s">
        <v>216</v>
      </c>
    </row>
    <row r="227" spans="1:22" ht="34.5" customHeight="1">
      <c r="A227" s="18">
        <v>219</v>
      </c>
      <c r="B227" s="10" t="s">
        <v>353</v>
      </c>
      <c r="C227" s="11" t="s">
        <v>351</v>
      </c>
      <c r="D227" s="42" t="s">
        <v>303</v>
      </c>
      <c r="E227" s="62" t="s">
        <v>175</v>
      </c>
      <c r="F227" s="11" t="s">
        <v>379</v>
      </c>
      <c r="G227" s="53"/>
      <c r="H227" s="53"/>
      <c r="I227" s="9"/>
      <c r="J227" s="15"/>
      <c r="K227" s="26"/>
      <c r="L227" s="66">
        <v>562.548</v>
      </c>
      <c r="M227" s="66">
        <f t="shared" si="4"/>
        <v>5.332208530805687</v>
      </c>
      <c r="N227" s="66"/>
      <c r="O227" s="66"/>
      <c r="P227" s="66"/>
      <c r="Q227" s="66"/>
      <c r="R227" s="66"/>
      <c r="S227" s="66"/>
      <c r="T227" s="9" t="s">
        <v>108</v>
      </c>
      <c r="U227" s="9" t="s">
        <v>99</v>
      </c>
      <c r="V227" s="8" t="s">
        <v>216</v>
      </c>
    </row>
    <row r="228" spans="1:22" ht="41.25" customHeight="1">
      <c r="A228" s="18">
        <v>220</v>
      </c>
      <c r="B228" s="10" t="s">
        <v>353</v>
      </c>
      <c r="C228" s="11" t="s">
        <v>348</v>
      </c>
      <c r="D228" s="40"/>
      <c r="E228" s="62" t="s">
        <v>557</v>
      </c>
      <c r="F228" s="11" t="s">
        <v>566</v>
      </c>
      <c r="G228" s="53"/>
      <c r="H228" s="53"/>
      <c r="I228" s="9"/>
      <c r="J228" s="13"/>
      <c r="K228" s="13"/>
      <c r="L228" s="66">
        <v>28.875</v>
      </c>
      <c r="M228" s="66">
        <f t="shared" si="4"/>
        <v>0.273696682464455</v>
      </c>
      <c r="N228" s="66"/>
      <c r="O228" s="66"/>
      <c r="P228" s="66"/>
      <c r="Q228" s="66"/>
      <c r="R228" s="66"/>
      <c r="S228" s="66"/>
      <c r="T228" s="14" t="s">
        <v>108</v>
      </c>
      <c r="U228" s="9" t="s">
        <v>99</v>
      </c>
      <c r="V228" s="8" t="s">
        <v>216</v>
      </c>
    </row>
    <row r="229" spans="1:22" ht="34.5" customHeight="1">
      <c r="A229" s="18">
        <v>221</v>
      </c>
      <c r="B229" s="10" t="s">
        <v>353</v>
      </c>
      <c r="C229" s="11" t="s">
        <v>351</v>
      </c>
      <c r="D229" s="42" t="s">
        <v>751</v>
      </c>
      <c r="E229" s="62" t="s">
        <v>175</v>
      </c>
      <c r="F229" s="11" t="s">
        <v>379</v>
      </c>
      <c r="G229" s="53" t="s">
        <v>752</v>
      </c>
      <c r="H229" s="53" t="s">
        <v>206</v>
      </c>
      <c r="I229" s="9" t="s">
        <v>350</v>
      </c>
      <c r="J229" s="13">
        <v>137.64</v>
      </c>
      <c r="K229" s="13"/>
      <c r="L229" s="66"/>
      <c r="M229" s="66"/>
      <c r="N229" s="86">
        <v>8156721.84</v>
      </c>
      <c r="O229" s="86" t="s">
        <v>759</v>
      </c>
      <c r="P229" s="85">
        <v>8156721.84</v>
      </c>
      <c r="Q229" s="85">
        <v>854212545.67</v>
      </c>
      <c r="R229" s="86" t="s">
        <v>759</v>
      </c>
      <c r="S229" s="85">
        <v>854212545.67</v>
      </c>
      <c r="T229" s="14" t="s">
        <v>108</v>
      </c>
      <c r="U229" s="9" t="s">
        <v>99</v>
      </c>
      <c r="V229" s="8" t="s">
        <v>216</v>
      </c>
    </row>
    <row r="230" spans="1:22" ht="34.5" customHeight="1">
      <c r="A230" s="18">
        <v>222</v>
      </c>
      <c r="B230" s="10" t="s">
        <v>353</v>
      </c>
      <c r="C230" s="11" t="s">
        <v>351</v>
      </c>
      <c r="D230" s="42" t="s">
        <v>820</v>
      </c>
      <c r="E230" s="62" t="s">
        <v>822</v>
      </c>
      <c r="F230" s="11" t="s">
        <v>379</v>
      </c>
      <c r="G230" s="53"/>
      <c r="H230" s="53"/>
      <c r="I230" s="9"/>
      <c r="J230" s="13"/>
      <c r="K230" s="13"/>
      <c r="L230" s="66"/>
      <c r="M230" s="66"/>
      <c r="N230" s="66"/>
      <c r="O230" s="66"/>
      <c r="P230" s="66"/>
      <c r="Q230" s="66"/>
      <c r="R230" s="66"/>
      <c r="S230" s="66"/>
      <c r="T230" s="14" t="s">
        <v>108</v>
      </c>
      <c r="U230" s="9" t="s">
        <v>99</v>
      </c>
      <c r="V230" s="8" t="s">
        <v>216</v>
      </c>
    </row>
    <row r="231" spans="1:22" ht="34.5" customHeight="1">
      <c r="A231" s="18">
        <v>223</v>
      </c>
      <c r="B231" s="10" t="s">
        <v>353</v>
      </c>
      <c r="C231" s="11" t="s">
        <v>351</v>
      </c>
      <c r="D231" s="42" t="s">
        <v>821</v>
      </c>
      <c r="E231" s="62" t="s">
        <v>175</v>
      </c>
      <c r="F231" s="11" t="s">
        <v>379</v>
      </c>
      <c r="G231" s="53"/>
      <c r="H231" s="53"/>
      <c r="I231" s="9"/>
      <c r="J231" s="13"/>
      <c r="K231" s="13"/>
      <c r="L231" s="66"/>
      <c r="M231" s="66"/>
      <c r="N231" s="66"/>
      <c r="O231" s="66"/>
      <c r="P231" s="66"/>
      <c r="Q231" s="66"/>
      <c r="R231" s="66"/>
      <c r="S231" s="66"/>
      <c r="T231" s="14" t="s">
        <v>108</v>
      </c>
      <c r="U231" s="9" t="s">
        <v>99</v>
      </c>
      <c r="V231" s="8" t="s">
        <v>216</v>
      </c>
    </row>
    <row r="232" spans="1:22" ht="34.5" customHeight="1">
      <c r="A232" s="18">
        <v>224</v>
      </c>
      <c r="B232" s="10" t="s">
        <v>86</v>
      </c>
      <c r="C232" s="11" t="s">
        <v>351</v>
      </c>
      <c r="D232" s="64" t="s">
        <v>232</v>
      </c>
      <c r="E232" s="62" t="s">
        <v>550</v>
      </c>
      <c r="F232" s="11" t="s">
        <v>361</v>
      </c>
      <c r="G232" s="57" t="s">
        <v>233</v>
      </c>
      <c r="H232" s="57" t="s">
        <v>681</v>
      </c>
      <c r="I232" s="9" t="s">
        <v>350</v>
      </c>
      <c r="J232" s="13">
        <v>900</v>
      </c>
      <c r="K232" s="13">
        <v>900</v>
      </c>
      <c r="L232" s="56">
        <v>37136</v>
      </c>
      <c r="M232" s="66">
        <f t="shared" si="4"/>
        <v>352</v>
      </c>
      <c r="N232" s="86">
        <v>212403475.74</v>
      </c>
      <c r="O232" s="86" t="s">
        <v>759</v>
      </c>
      <c r="P232" s="85">
        <v>212403475.74</v>
      </c>
      <c r="Q232" s="85">
        <v>22268427081.21</v>
      </c>
      <c r="R232" s="86" t="s">
        <v>759</v>
      </c>
      <c r="S232" s="85">
        <v>22268427081.21</v>
      </c>
      <c r="T232" s="92" t="s">
        <v>87</v>
      </c>
      <c r="U232" s="9" t="s">
        <v>51</v>
      </c>
      <c r="V232" s="8" t="s">
        <v>216</v>
      </c>
    </row>
    <row r="233" spans="1:22" ht="34.5" customHeight="1">
      <c r="A233" s="18">
        <v>225</v>
      </c>
      <c r="B233" s="10" t="s">
        <v>86</v>
      </c>
      <c r="C233" s="11" t="s">
        <v>351</v>
      </c>
      <c r="D233" s="64" t="s">
        <v>261</v>
      </c>
      <c r="E233" s="62" t="s">
        <v>550</v>
      </c>
      <c r="F233" s="11" t="s">
        <v>361</v>
      </c>
      <c r="G233" s="57" t="s">
        <v>680</v>
      </c>
      <c r="H233" s="57" t="s">
        <v>474</v>
      </c>
      <c r="I233" s="9" t="s">
        <v>350</v>
      </c>
      <c r="J233" s="13">
        <v>100</v>
      </c>
      <c r="K233" s="13">
        <v>100</v>
      </c>
      <c r="L233" s="56">
        <v>10550</v>
      </c>
      <c r="M233" s="66">
        <f t="shared" si="4"/>
        <v>100</v>
      </c>
      <c r="N233" s="66"/>
      <c r="O233" s="66"/>
      <c r="P233" s="66"/>
      <c r="Q233" s="66"/>
      <c r="R233" s="66"/>
      <c r="S233" s="66"/>
      <c r="T233" s="92" t="s">
        <v>87</v>
      </c>
      <c r="U233" s="9" t="s">
        <v>51</v>
      </c>
      <c r="V233" s="8" t="s">
        <v>216</v>
      </c>
    </row>
    <row r="234" spans="1:22" ht="34.5" customHeight="1">
      <c r="A234" s="18">
        <v>226</v>
      </c>
      <c r="B234" s="10" t="s">
        <v>356</v>
      </c>
      <c r="C234" s="11" t="s">
        <v>351</v>
      </c>
      <c r="D234" s="28">
        <v>2000000432</v>
      </c>
      <c r="E234" s="11" t="s">
        <v>278</v>
      </c>
      <c r="F234" s="11" t="s">
        <v>359</v>
      </c>
      <c r="G234" s="53" t="s">
        <v>319</v>
      </c>
      <c r="H234" s="53" t="s">
        <v>320</v>
      </c>
      <c r="I234" s="9" t="s">
        <v>355</v>
      </c>
      <c r="J234" s="83">
        <v>22.43</v>
      </c>
      <c r="K234" s="45">
        <v>31.55</v>
      </c>
      <c r="L234" s="66">
        <v>731</v>
      </c>
      <c r="M234" s="66">
        <f t="shared" si="4"/>
        <v>6.928909952606635</v>
      </c>
      <c r="N234" s="66"/>
      <c r="O234" s="66"/>
      <c r="P234" s="66"/>
      <c r="Q234" s="66"/>
      <c r="R234" s="66"/>
      <c r="S234" s="66"/>
      <c r="T234" s="9" t="s">
        <v>108</v>
      </c>
      <c r="U234" s="9" t="s">
        <v>99</v>
      </c>
      <c r="V234" s="8" t="s">
        <v>216</v>
      </c>
    </row>
    <row r="235" spans="1:22" ht="42.75" customHeight="1">
      <c r="A235" s="18">
        <v>227</v>
      </c>
      <c r="B235" s="10" t="s">
        <v>356</v>
      </c>
      <c r="C235" s="11" t="s">
        <v>351</v>
      </c>
      <c r="D235" s="38" t="s">
        <v>185</v>
      </c>
      <c r="E235" s="11" t="s">
        <v>269</v>
      </c>
      <c r="F235" s="11" t="s">
        <v>359</v>
      </c>
      <c r="G235" s="53" t="s">
        <v>186</v>
      </c>
      <c r="H235" s="53" t="s">
        <v>187</v>
      </c>
      <c r="I235" s="52" t="s">
        <v>355</v>
      </c>
      <c r="J235" s="83">
        <v>26.35</v>
      </c>
      <c r="K235" s="26">
        <v>38176143.50915082</v>
      </c>
      <c r="L235" s="56">
        <v>654</v>
      </c>
      <c r="M235" s="66">
        <f t="shared" si="4"/>
        <v>6.199052132701421</v>
      </c>
      <c r="N235" s="86">
        <v>5284803.31</v>
      </c>
      <c r="O235" s="86" t="s">
        <v>759</v>
      </c>
      <c r="P235" s="85">
        <v>5284803.31</v>
      </c>
      <c r="Q235" s="85">
        <v>553553234</v>
      </c>
      <c r="R235" s="86" t="s">
        <v>759</v>
      </c>
      <c r="S235" s="85">
        <v>553553234</v>
      </c>
      <c r="T235" s="9" t="s">
        <v>108</v>
      </c>
      <c r="U235" s="9" t="s">
        <v>99</v>
      </c>
      <c r="V235" s="8" t="s">
        <v>216</v>
      </c>
    </row>
    <row r="236" spans="1:22" ht="42.75" customHeight="1">
      <c r="A236" s="18">
        <v>228</v>
      </c>
      <c r="B236" s="10" t="s">
        <v>356</v>
      </c>
      <c r="C236" s="11" t="s">
        <v>351</v>
      </c>
      <c r="D236" s="38">
        <v>837</v>
      </c>
      <c r="E236" s="89" t="s">
        <v>719</v>
      </c>
      <c r="F236" s="11" t="s">
        <v>76</v>
      </c>
      <c r="G236" s="53" t="s">
        <v>720</v>
      </c>
      <c r="H236" s="53" t="s">
        <v>721</v>
      </c>
      <c r="I236" s="91" t="s">
        <v>355</v>
      </c>
      <c r="J236" s="83">
        <v>18.55</v>
      </c>
      <c r="K236" s="26"/>
      <c r="L236" s="56"/>
      <c r="M236" s="66"/>
      <c r="N236" s="86">
        <v>588291.6</v>
      </c>
      <c r="O236" s="86">
        <v>631780.25</v>
      </c>
      <c r="P236" s="85">
        <v>1220071.85</v>
      </c>
      <c r="Q236" s="85">
        <v>61632385.38</v>
      </c>
      <c r="R236" s="86">
        <v>66185552</v>
      </c>
      <c r="S236" s="85">
        <v>127817937.38</v>
      </c>
      <c r="T236" s="9" t="s">
        <v>108</v>
      </c>
      <c r="U236" s="9" t="s">
        <v>99</v>
      </c>
      <c r="V236" s="8" t="s">
        <v>216</v>
      </c>
    </row>
    <row r="237" spans="1:22" ht="42.75" customHeight="1">
      <c r="A237" s="18">
        <v>229</v>
      </c>
      <c r="B237" s="10" t="s">
        <v>356</v>
      </c>
      <c r="C237" s="11" t="s">
        <v>351</v>
      </c>
      <c r="D237" s="38" t="s">
        <v>781</v>
      </c>
      <c r="E237" s="89" t="s">
        <v>782</v>
      </c>
      <c r="F237" s="11" t="s">
        <v>783</v>
      </c>
      <c r="G237" s="53" t="s">
        <v>784</v>
      </c>
      <c r="H237" s="53" t="s">
        <v>785</v>
      </c>
      <c r="I237" s="91" t="s">
        <v>355</v>
      </c>
      <c r="J237" s="83">
        <v>48.55</v>
      </c>
      <c r="K237" s="26"/>
      <c r="L237" s="56"/>
      <c r="M237" s="66"/>
      <c r="N237" s="86">
        <v>1500000</v>
      </c>
      <c r="O237" s="86" t="s">
        <v>759</v>
      </c>
      <c r="P237" s="85">
        <v>1500000</v>
      </c>
      <c r="Q237" s="85">
        <v>157156650</v>
      </c>
      <c r="R237" s="86" t="s">
        <v>759</v>
      </c>
      <c r="S237" s="85">
        <v>157156650</v>
      </c>
      <c r="T237" s="9" t="s">
        <v>108</v>
      </c>
      <c r="U237" s="9" t="s">
        <v>99</v>
      </c>
      <c r="V237" s="8" t="s">
        <v>216</v>
      </c>
    </row>
    <row r="238" spans="1:22" ht="46.5" customHeight="1">
      <c r="A238" s="18">
        <v>230</v>
      </c>
      <c r="B238" s="10" t="s">
        <v>151</v>
      </c>
      <c r="C238" s="11" t="s">
        <v>351</v>
      </c>
      <c r="D238" s="42" t="s">
        <v>152</v>
      </c>
      <c r="E238" s="8" t="s">
        <v>327</v>
      </c>
      <c r="F238" s="8" t="s">
        <v>372</v>
      </c>
      <c r="G238" s="53" t="s">
        <v>71</v>
      </c>
      <c r="H238" s="53" t="s">
        <v>72</v>
      </c>
      <c r="I238" s="14" t="s">
        <v>367</v>
      </c>
      <c r="J238" s="15">
        <v>40</v>
      </c>
      <c r="K238" s="15">
        <v>44.73</v>
      </c>
      <c r="L238" s="66">
        <v>1300</v>
      </c>
      <c r="M238" s="66">
        <f t="shared" si="4"/>
        <v>12.322274881516588</v>
      </c>
      <c r="N238" s="86">
        <v>11323000.05</v>
      </c>
      <c r="O238" s="86" t="s">
        <v>759</v>
      </c>
      <c r="P238" s="85">
        <v>11323000.05</v>
      </c>
      <c r="Q238" s="85">
        <v>1179069000</v>
      </c>
      <c r="R238" s="86" t="s">
        <v>759</v>
      </c>
      <c r="S238" s="85">
        <v>1179069000</v>
      </c>
      <c r="T238" s="14" t="s">
        <v>108</v>
      </c>
      <c r="U238" s="9" t="s">
        <v>99</v>
      </c>
      <c r="V238" s="8" t="s">
        <v>216</v>
      </c>
    </row>
    <row r="239" spans="1:22" s="22" customFormat="1" ht="34.5" customHeight="1">
      <c r="A239" s="18">
        <v>231</v>
      </c>
      <c r="B239" s="10" t="s">
        <v>153</v>
      </c>
      <c r="C239" s="11" t="s">
        <v>351</v>
      </c>
      <c r="D239" s="28" t="s">
        <v>82</v>
      </c>
      <c r="E239" s="11" t="s">
        <v>74</v>
      </c>
      <c r="F239" s="11" t="s">
        <v>465</v>
      </c>
      <c r="G239" s="53" t="s">
        <v>139</v>
      </c>
      <c r="H239" s="53" t="s">
        <v>140</v>
      </c>
      <c r="I239" s="9" t="s">
        <v>119</v>
      </c>
      <c r="J239" s="13">
        <v>14700</v>
      </c>
      <c r="K239" s="13">
        <v>120.08</v>
      </c>
      <c r="L239" s="56">
        <v>2553.84</v>
      </c>
      <c r="M239" s="66">
        <f t="shared" si="4"/>
        <v>24.20701421800948</v>
      </c>
      <c r="N239" s="86">
        <v>1684559.58</v>
      </c>
      <c r="O239" s="86" t="s">
        <v>759</v>
      </c>
      <c r="P239" s="85">
        <v>1684559.58</v>
      </c>
      <c r="Q239" s="85">
        <v>176079351.23</v>
      </c>
      <c r="R239" s="86" t="s">
        <v>759</v>
      </c>
      <c r="S239" s="85">
        <v>176079351.23</v>
      </c>
      <c r="T239" s="9" t="s">
        <v>75</v>
      </c>
      <c r="U239" s="9" t="s">
        <v>99</v>
      </c>
      <c r="V239" s="8" t="s">
        <v>216</v>
      </c>
    </row>
    <row r="240" spans="1:22" s="22" customFormat="1" ht="34.5" customHeight="1">
      <c r="A240" s="18">
        <v>232</v>
      </c>
      <c r="B240" s="10" t="s">
        <v>153</v>
      </c>
      <c r="C240" s="11" t="s">
        <v>351</v>
      </c>
      <c r="D240" s="28" t="s">
        <v>112</v>
      </c>
      <c r="E240" s="11" t="s">
        <v>131</v>
      </c>
      <c r="F240" s="11" t="s">
        <v>125</v>
      </c>
      <c r="G240" s="53" t="s">
        <v>91</v>
      </c>
      <c r="H240" s="53" t="s">
        <v>137</v>
      </c>
      <c r="I240" s="9" t="s">
        <v>119</v>
      </c>
      <c r="J240" s="13">
        <v>19455</v>
      </c>
      <c r="K240" s="13">
        <v>158.93</v>
      </c>
      <c r="L240" s="66">
        <v>300</v>
      </c>
      <c r="M240" s="66">
        <f t="shared" si="4"/>
        <v>2.843601895734597</v>
      </c>
      <c r="N240" s="86">
        <v>78446.62</v>
      </c>
      <c r="O240" s="86" t="s">
        <v>759</v>
      </c>
      <c r="P240" s="85">
        <v>78446.62</v>
      </c>
      <c r="Q240" s="85">
        <v>8194142.08</v>
      </c>
      <c r="R240" s="86" t="s">
        <v>759</v>
      </c>
      <c r="S240" s="85">
        <v>8194142.08</v>
      </c>
      <c r="T240" s="9" t="s">
        <v>108</v>
      </c>
      <c r="U240" s="9" t="s">
        <v>99</v>
      </c>
      <c r="V240" s="8" t="s">
        <v>216</v>
      </c>
    </row>
    <row r="241" spans="1:22" s="22" customFormat="1" ht="34.5" customHeight="1">
      <c r="A241" s="18">
        <v>233</v>
      </c>
      <c r="B241" s="10" t="s">
        <v>153</v>
      </c>
      <c r="C241" s="11" t="s">
        <v>351</v>
      </c>
      <c r="D241" s="28" t="s">
        <v>370</v>
      </c>
      <c r="E241" s="11" t="s">
        <v>335</v>
      </c>
      <c r="F241" s="11" t="s">
        <v>125</v>
      </c>
      <c r="G241" s="53" t="s">
        <v>124</v>
      </c>
      <c r="H241" s="53" t="s">
        <v>126</v>
      </c>
      <c r="I241" s="9" t="s">
        <v>119</v>
      </c>
      <c r="J241" s="13">
        <v>15492</v>
      </c>
      <c r="K241" s="13">
        <v>126.55</v>
      </c>
      <c r="L241" s="66">
        <v>3000</v>
      </c>
      <c r="M241" s="66">
        <f t="shared" si="4"/>
        <v>28.436018957345972</v>
      </c>
      <c r="N241" s="66"/>
      <c r="O241" s="66"/>
      <c r="P241" s="66"/>
      <c r="Q241" s="66"/>
      <c r="R241" s="66"/>
      <c r="S241" s="66"/>
      <c r="T241" s="9" t="s">
        <v>108</v>
      </c>
      <c r="U241" s="9" t="s">
        <v>99</v>
      </c>
      <c r="V241" s="8" t="s">
        <v>216</v>
      </c>
    </row>
    <row r="242" spans="1:22" ht="34.5" customHeight="1">
      <c r="A242" s="18">
        <v>234</v>
      </c>
      <c r="B242" s="10" t="s">
        <v>153</v>
      </c>
      <c r="C242" s="11" t="s">
        <v>351</v>
      </c>
      <c r="D242" s="28" t="s">
        <v>56</v>
      </c>
      <c r="E242" s="11" t="s">
        <v>336</v>
      </c>
      <c r="F242" s="11" t="s">
        <v>47</v>
      </c>
      <c r="G242" s="53" t="s">
        <v>124</v>
      </c>
      <c r="H242" s="53" t="s">
        <v>321</v>
      </c>
      <c r="I242" s="9" t="s">
        <v>119</v>
      </c>
      <c r="J242" s="13">
        <v>11943</v>
      </c>
      <c r="K242" s="13">
        <v>97.56</v>
      </c>
      <c r="L242" s="66">
        <v>600</v>
      </c>
      <c r="M242" s="66">
        <f t="shared" si="4"/>
        <v>5.687203791469194</v>
      </c>
      <c r="N242" s="86">
        <v>1293223.55</v>
      </c>
      <c r="O242" s="86" t="s">
        <v>759</v>
      </c>
      <c r="P242" s="85">
        <v>1293223.55</v>
      </c>
      <c r="Q242" s="85">
        <v>135069459.99</v>
      </c>
      <c r="R242" s="86" t="s">
        <v>759</v>
      </c>
      <c r="S242" s="85">
        <v>135069459.99</v>
      </c>
      <c r="T242" s="9" t="s">
        <v>108</v>
      </c>
      <c r="U242" s="9" t="s">
        <v>99</v>
      </c>
      <c r="V242" s="8" t="s">
        <v>216</v>
      </c>
    </row>
    <row r="243" spans="1:22" ht="34.5" customHeight="1">
      <c r="A243" s="18">
        <v>235</v>
      </c>
      <c r="B243" s="10" t="s">
        <v>153</v>
      </c>
      <c r="C243" s="11" t="s">
        <v>351</v>
      </c>
      <c r="D243" s="28" t="s">
        <v>57</v>
      </c>
      <c r="E243" s="11" t="s">
        <v>486</v>
      </c>
      <c r="F243" s="11" t="s">
        <v>47</v>
      </c>
      <c r="G243" s="53" t="s">
        <v>116</v>
      </c>
      <c r="H243" s="53" t="s">
        <v>138</v>
      </c>
      <c r="I243" s="9" t="s">
        <v>119</v>
      </c>
      <c r="J243" s="13">
        <v>23300</v>
      </c>
      <c r="K243" s="13">
        <v>190.34</v>
      </c>
      <c r="L243" s="66">
        <v>1100</v>
      </c>
      <c r="M243" s="66">
        <f t="shared" si="4"/>
        <v>10.42654028436019</v>
      </c>
      <c r="N243" s="86">
        <v>5012976.32</v>
      </c>
      <c r="O243" s="86" t="s">
        <v>759</v>
      </c>
      <c r="P243" s="85">
        <v>5012976.32</v>
      </c>
      <c r="Q243" s="85">
        <v>521356220.22</v>
      </c>
      <c r="R243" s="86" t="s">
        <v>759</v>
      </c>
      <c r="S243" s="85">
        <v>521356220.22</v>
      </c>
      <c r="T243" s="9" t="s">
        <v>108</v>
      </c>
      <c r="U243" s="9" t="s">
        <v>99</v>
      </c>
      <c r="V243" s="8" t="s">
        <v>216</v>
      </c>
    </row>
    <row r="244" spans="1:22" ht="42" customHeight="1">
      <c r="A244" s="18">
        <v>236</v>
      </c>
      <c r="B244" s="10" t="s">
        <v>153</v>
      </c>
      <c r="C244" s="10" t="s">
        <v>348</v>
      </c>
      <c r="D244" s="35"/>
      <c r="E244" s="11" t="s">
        <v>479</v>
      </c>
      <c r="F244" s="11" t="s">
        <v>405</v>
      </c>
      <c r="G244" s="53"/>
      <c r="H244" s="53"/>
      <c r="I244" s="12"/>
      <c r="J244" s="27"/>
      <c r="K244" s="27"/>
      <c r="L244" s="66">
        <v>1</v>
      </c>
      <c r="M244" s="66">
        <f t="shared" si="4"/>
        <v>0.009478672985781991</v>
      </c>
      <c r="N244" s="66"/>
      <c r="O244" s="66"/>
      <c r="P244" s="66"/>
      <c r="Q244" s="66"/>
      <c r="R244" s="66"/>
      <c r="S244" s="66"/>
      <c r="T244" s="9" t="s">
        <v>108</v>
      </c>
      <c r="U244" s="9" t="s">
        <v>99</v>
      </c>
      <c r="V244" s="8" t="s">
        <v>216</v>
      </c>
    </row>
    <row r="245" spans="1:22" ht="40.5" customHeight="1">
      <c r="A245" s="18">
        <v>237</v>
      </c>
      <c r="B245" s="10" t="s">
        <v>153</v>
      </c>
      <c r="C245" s="11" t="s">
        <v>348</v>
      </c>
      <c r="D245" s="14"/>
      <c r="E245" s="11" t="s">
        <v>464</v>
      </c>
      <c r="F245" s="11" t="s">
        <v>389</v>
      </c>
      <c r="G245" s="53" t="s">
        <v>497</v>
      </c>
      <c r="H245" s="53" t="s">
        <v>498</v>
      </c>
      <c r="I245" s="54"/>
      <c r="J245" s="80"/>
      <c r="K245" s="26"/>
      <c r="L245" s="66">
        <v>136.78</v>
      </c>
      <c r="M245" s="66">
        <f t="shared" si="4"/>
        <v>1.2964928909952607</v>
      </c>
      <c r="N245" s="66"/>
      <c r="O245" s="66"/>
      <c r="P245" s="66"/>
      <c r="Q245" s="66"/>
      <c r="R245" s="66"/>
      <c r="S245" s="66"/>
      <c r="T245" s="9" t="s">
        <v>108</v>
      </c>
      <c r="U245" s="9" t="s">
        <v>99</v>
      </c>
      <c r="V245" s="8" t="s">
        <v>216</v>
      </c>
    </row>
    <row r="246" spans="1:22" ht="36.75" customHeight="1">
      <c r="A246" s="18">
        <v>238</v>
      </c>
      <c r="B246" s="10" t="s">
        <v>153</v>
      </c>
      <c r="C246" s="11" t="s">
        <v>348</v>
      </c>
      <c r="D246" s="14"/>
      <c r="E246" s="11" t="s">
        <v>259</v>
      </c>
      <c r="F246" s="11" t="s">
        <v>566</v>
      </c>
      <c r="G246" s="53" t="s">
        <v>266</v>
      </c>
      <c r="H246" s="53" t="s">
        <v>267</v>
      </c>
      <c r="I246" s="54" t="s">
        <v>350</v>
      </c>
      <c r="J246" s="79">
        <v>19.49</v>
      </c>
      <c r="K246" s="26"/>
      <c r="L246" s="66">
        <v>112</v>
      </c>
      <c r="M246" s="66">
        <f t="shared" si="4"/>
        <v>1.061611374407583</v>
      </c>
      <c r="N246" s="66"/>
      <c r="O246" s="66"/>
      <c r="P246" s="66"/>
      <c r="Q246" s="66"/>
      <c r="R246" s="66"/>
      <c r="S246" s="66"/>
      <c r="T246" s="9" t="s">
        <v>108</v>
      </c>
      <c r="U246" s="9" t="s">
        <v>99</v>
      </c>
      <c r="V246" s="8" t="s">
        <v>216</v>
      </c>
    </row>
    <row r="247" spans="1:22" ht="37.5" customHeight="1">
      <c r="A247" s="18">
        <v>239</v>
      </c>
      <c r="B247" s="10" t="s">
        <v>153</v>
      </c>
      <c r="C247" s="11" t="s">
        <v>348</v>
      </c>
      <c r="D247" s="14"/>
      <c r="E247" s="11" t="s">
        <v>304</v>
      </c>
      <c r="F247" s="11" t="s">
        <v>566</v>
      </c>
      <c r="G247" s="53" t="s">
        <v>265</v>
      </c>
      <c r="H247" s="53" t="s">
        <v>267</v>
      </c>
      <c r="I247" s="54" t="s">
        <v>350</v>
      </c>
      <c r="J247" s="79">
        <v>26.15</v>
      </c>
      <c r="K247" s="26"/>
      <c r="L247" s="66">
        <v>133.151</v>
      </c>
      <c r="M247" s="66">
        <f t="shared" si="4"/>
        <v>1.262094786729858</v>
      </c>
      <c r="N247" s="66"/>
      <c r="O247" s="66"/>
      <c r="P247" s="66"/>
      <c r="Q247" s="66"/>
      <c r="R247" s="66"/>
      <c r="S247" s="66"/>
      <c r="T247" s="9" t="s">
        <v>108</v>
      </c>
      <c r="U247" s="9" t="s">
        <v>99</v>
      </c>
      <c r="V247" s="8" t="s">
        <v>216</v>
      </c>
    </row>
    <row r="248" spans="1:22" ht="46.5" customHeight="1">
      <c r="A248" s="18">
        <v>240</v>
      </c>
      <c r="B248" s="10" t="s">
        <v>153</v>
      </c>
      <c r="C248" s="11" t="s">
        <v>351</v>
      </c>
      <c r="D248" s="14"/>
      <c r="E248" s="11" t="s">
        <v>293</v>
      </c>
      <c r="F248" s="11" t="s">
        <v>47</v>
      </c>
      <c r="G248" s="53"/>
      <c r="H248" s="53"/>
      <c r="I248" s="54"/>
      <c r="J248" s="80"/>
      <c r="K248" s="26"/>
      <c r="L248" s="66">
        <v>200</v>
      </c>
      <c r="M248" s="66">
        <f t="shared" si="4"/>
        <v>1.8957345971563981</v>
      </c>
      <c r="N248" s="66"/>
      <c r="O248" s="66"/>
      <c r="P248" s="66"/>
      <c r="Q248" s="66"/>
      <c r="R248" s="66"/>
      <c r="S248" s="66"/>
      <c r="T248" s="9" t="s">
        <v>108</v>
      </c>
      <c r="U248" s="9" t="s">
        <v>99</v>
      </c>
      <c r="V248" s="8" t="s">
        <v>216</v>
      </c>
    </row>
    <row r="249" spans="1:22" ht="32.25" customHeight="1">
      <c r="A249" s="18">
        <v>241</v>
      </c>
      <c r="B249" s="10" t="s">
        <v>153</v>
      </c>
      <c r="C249" s="11" t="s">
        <v>351</v>
      </c>
      <c r="D249" s="14" t="s">
        <v>723</v>
      </c>
      <c r="E249" s="11" t="s">
        <v>722</v>
      </c>
      <c r="F249" s="11" t="s">
        <v>726</v>
      </c>
      <c r="G249" s="53" t="s">
        <v>724</v>
      </c>
      <c r="H249" s="53" t="s">
        <v>725</v>
      </c>
      <c r="I249" s="53" t="s">
        <v>119</v>
      </c>
      <c r="J249" s="79">
        <v>6290</v>
      </c>
      <c r="K249" s="26"/>
      <c r="L249" s="66"/>
      <c r="M249" s="66"/>
      <c r="N249" s="86">
        <v>34735412.980000004</v>
      </c>
      <c r="O249" s="86" t="s">
        <v>759</v>
      </c>
      <c r="P249" s="85">
        <v>34735412.98</v>
      </c>
      <c r="Q249" s="85">
        <v>3647698651.6800003</v>
      </c>
      <c r="R249" s="86" t="s">
        <v>759</v>
      </c>
      <c r="S249" s="85">
        <v>3647698651.68</v>
      </c>
      <c r="T249" s="9" t="s">
        <v>108</v>
      </c>
      <c r="U249" s="9" t="s">
        <v>99</v>
      </c>
      <c r="V249" s="8" t="s">
        <v>216</v>
      </c>
    </row>
    <row r="250" spans="1:22" ht="34.5" customHeight="1">
      <c r="A250" s="18">
        <v>242</v>
      </c>
      <c r="B250" s="10" t="s">
        <v>154</v>
      </c>
      <c r="C250" s="11" t="s">
        <v>351</v>
      </c>
      <c r="D250" s="42"/>
      <c r="E250" s="8" t="s">
        <v>329</v>
      </c>
      <c r="F250" s="8" t="s">
        <v>389</v>
      </c>
      <c r="G250" s="53"/>
      <c r="H250" s="53"/>
      <c r="I250" s="9"/>
      <c r="J250" s="15"/>
      <c r="K250" s="15"/>
      <c r="L250" s="66">
        <v>1900.92</v>
      </c>
      <c r="M250" s="66">
        <f aca="true" t="shared" si="5" ref="M250:M284">L250/105.5</f>
        <v>18.0181990521327</v>
      </c>
      <c r="N250" s="66"/>
      <c r="O250" s="66"/>
      <c r="P250" s="66"/>
      <c r="Q250" s="66"/>
      <c r="R250" s="66"/>
      <c r="S250" s="66"/>
      <c r="T250" s="14" t="s">
        <v>108</v>
      </c>
      <c r="U250" s="9" t="s">
        <v>99</v>
      </c>
      <c r="V250" s="8" t="s">
        <v>216</v>
      </c>
    </row>
    <row r="251" spans="1:22" s="65" customFormat="1" ht="32.25" customHeight="1">
      <c r="A251" s="18">
        <v>243</v>
      </c>
      <c r="B251" s="10" t="s">
        <v>154</v>
      </c>
      <c r="C251" s="11" t="s">
        <v>351</v>
      </c>
      <c r="D251" s="64"/>
      <c r="E251" s="62" t="s">
        <v>306</v>
      </c>
      <c r="F251" s="8" t="s">
        <v>76</v>
      </c>
      <c r="G251" s="57"/>
      <c r="H251" s="57"/>
      <c r="I251" s="74"/>
      <c r="J251" s="70"/>
      <c r="K251" s="15"/>
      <c r="L251" s="56">
        <v>10.55</v>
      </c>
      <c r="M251" s="66">
        <f t="shared" si="5"/>
        <v>0.1</v>
      </c>
      <c r="N251" s="66"/>
      <c r="O251" s="66"/>
      <c r="P251" s="66"/>
      <c r="Q251" s="66"/>
      <c r="R251" s="66"/>
      <c r="S251" s="66"/>
      <c r="T251" s="9" t="s">
        <v>108</v>
      </c>
      <c r="U251" s="9" t="s">
        <v>99</v>
      </c>
      <c r="V251" s="8" t="s">
        <v>216</v>
      </c>
    </row>
    <row r="252" spans="1:22" ht="30.75" customHeight="1">
      <c r="A252" s="18">
        <v>244</v>
      </c>
      <c r="B252" s="10" t="s">
        <v>154</v>
      </c>
      <c r="C252" s="11" t="s">
        <v>351</v>
      </c>
      <c r="D252" s="64" t="s">
        <v>299</v>
      </c>
      <c r="E252" s="62" t="s">
        <v>298</v>
      </c>
      <c r="F252" s="8" t="s">
        <v>125</v>
      </c>
      <c r="G252" s="57"/>
      <c r="H252" s="57"/>
      <c r="I252" s="74"/>
      <c r="J252" s="70"/>
      <c r="K252" s="15"/>
      <c r="L252" s="66">
        <v>200</v>
      </c>
      <c r="M252" s="66">
        <f t="shared" si="5"/>
        <v>1.8957345971563981</v>
      </c>
      <c r="N252" s="66"/>
      <c r="O252" s="66"/>
      <c r="P252" s="66"/>
      <c r="Q252" s="66"/>
      <c r="R252" s="66"/>
      <c r="S252" s="66"/>
      <c r="T252" s="9" t="s">
        <v>108</v>
      </c>
      <c r="U252" s="9" t="s">
        <v>99</v>
      </c>
      <c r="V252" s="8" t="s">
        <v>216</v>
      </c>
    </row>
    <row r="253" spans="1:22" ht="50.25" customHeight="1">
      <c r="A253" s="18">
        <v>245</v>
      </c>
      <c r="B253" s="10" t="s">
        <v>154</v>
      </c>
      <c r="C253" s="11" t="s">
        <v>351</v>
      </c>
      <c r="D253" s="64"/>
      <c r="E253" s="62" t="s">
        <v>300</v>
      </c>
      <c r="F253" s="8" t="s">
        <v>125</v>
      </c>
      <c r="G253" s="57"/>
      <c r="H253" s="57"/>
      <c r="I253" s="74"/>
      <c r="J253" s="70"/>
      <c r="K253" s="15"/>
      <c r="L253" s="66">
        <v>800</v>
      </c>
      <c r="M253" s="66">
        <f t="shared" si="5"/>
        <v>7.5829383886255926</v>
      </c>
      <c r="N253" s="66"/>
      <c r="O253" s="66"/>
      <c r="P253" s="66"/>
      <c r="Q253" s="66"/>
      <c r="R253" s="66"/>
      <c r="S253" s="66"/>
      <c r="T253" s="9" t="s">
        <v>108</v>
      </c>
      <c r="U253" s="9" t="s">
        <v>99</v>
      </c>
      <c r="V253" s="8" t="s">
        <v>216</v>
      </c>
    </row>
    <row r="254" spans="1:22" ht="39.75" customHeight="1">
      <c r="A254" s="18">
        <v>246</v>
      </c>
      <c r="B254" s="10" t="s">
        <v>154</v>
      </c>
      <c r="C254" s="11" t="s">
        <v>351</v>
      </c>
      <c r="D254" s="64"/>
      <c r="E254" s="62" t="s">
        <v>301</v>
      </c>
      <c r="F254" s="8" t="s">
        <v>125</v>
      </c>
      <c r="G254" s="57"/>
      <c r="H254" s="57"/>
      <c r="I254" s="74"/>
      <c r="J254" s="70"/>
      <c r="K254" s="15"/>
      <c r="L254" s="66">
        <v>1500</v>
      </c>
      <c r="M254" s="66">
        <f t="shared" si="5"/>
        <v>14.218009478672986</v>
      </c>
      <c r="N254" s="66"/>
      <c r="O254" s="66"/>
      <c r="P254" s="66"/>
      <c r="Q254" s="66"/>
      <c r="R254" s="66"/>
      <c r="S254" s="66"/>
      <c r="T254" s="9" t="s">
        <v>108</v>
      </c>
      <c r="U254" s="9" t="s">
        <v>99</v>
      </c>
      <c r="V254" s="8" t="s">
        <v>216</v>
      </c>
    </row>
    <row r="255" spans="1:22" ht="50.25" customHeight="1">
      <c r="A255" s="18">
        <v>247</v>
      </c>
      <c r="B255" s="10" t="s">
        <v>154</v>
      </c>
      <c r="C255" s="11" t="s">
        <v>351</v>
      </c>
      <c r="D255" s="64"/>
      <c r="E255" s="62" t="s">
        <v>574</v>
      </c>
      <c r="F255" s="8" t="s">
        <v>505</v>
      </c>
      <c r="G255" s="57"/>
      <c r="H255" s="57"/>
      <c r="I255" s="74"/>
      <c r="J255" s="70"/>
      <c r="K255" s="15"/>
      <c r="L255" s="66">
        <v>121.225</v>
      </c>
      <c r="M255" s="66">
        <f t="shared" si="5"/>
        <v>1.1490521327014218</v>
      </c>
      <c r="N255" s="66"/>
      <c r="O255" s="66"/>
      <c r="P255" s="66"/>
      <c r="Q255" s="66"/>
      <c r="R255" s="66"/>
      <c r="S255" s="66"/>
      <c r="T255" s="9" t="s">
        <v>108</v>
      </c>
      <c r="U255" s="9" t="s">
        <v>99</v>
      </c>
      <c r="V255" s="8" t="s">
        <v>216</v>
      </c>
    </row>
    <row r="256" spans="1:22" ht="34.5" customHeight="1">
      <c r="A256" s="18">
        <v>248</v>
      </c>
      <c r="B256" s="10" t="s">
        <v>155</v>
      </c>
      <c r="C256" s="11" t="s">
        <v>351</v>
      </c>
      <c r="D256" s="37" t="s">
        <v>58</v>
      </c>
      <c r="E256" s="62" t="s">
        <v>338</v>
      </c>
      <c r="F256" s="11" t="s">
        <v>109</v>
      </c>
      <c r="G256" s="53" t="s">
        <v>369</v>
      </c>
      <c r="H256" s="53" t="s">
        <v>322</v>
      </c>
      <c r="I256" s="9" t="s">
        <v>366</v>
      </c>
      <c r="J256" s="13">
        <v>14.3</v>
      </c>
      <c r="K256" s="15">
        <v>47.31</v>
      </c>
      <c r="L256" s="66">
        <v>293.85</v>
      </c>
      <c r="M256" s="66">
        <f t="shared" si="5"/>
        <v>2.7853080568720383</v>
      </c>
      <c r="N256" s="86">
        <v>185366.24000000002</v>
      </c>
      <c r="O256" s="86">
        <v>32454.62</v>
      </c>
      <c r="P256" s="85">
        <v>217820.86</v>
      </c>
      <c r="Q256" s="85">
        <v>19391157.939999998</v>
      </c>
      <c r="R256" s="86">
        <v>3386344</v>
      </c>
      <c r="S256" s="85">
        <v>22777501.94</v>
      </c>
      <c r="T256" s="9" t="s">
        <v>111</v>
      </c>
      <c r="U256" s="9" t="s">
        <v>99</v>
      </c>
      <c r="V256" s="8" t="s">
        <v>216</v>
      </c>
    </row>
    <row r="257" spans="1:22" ht="34.5" customHeight="1">
      <c r="A257" s="18">
        <v>249</v>
      </c>
      <c r="B257" s="10" t="s">
        <v>155</v>
      </c>
      <c r="C257" s="11" t="s">
        <v>351</v>
      </c>
      <c r="D257" s="37" t="s">
        <v>141</v>
      </c>
      <c r="E257" s="62" t="s">
        <v>337</v>
      </c>
      <c r="F257" s="11" t="s">
        <v>379</v>
      </c>
      <c r="G257" s="9" t="s">
        <v>45</v>
      </c>
      <c r="H257" s="9" t="s">
        <v>77</v>
      </c>
      <c r="I257" s="9" t="s">
        <v>366</v>
      </c>
      <c r="J257" s="13">
        <v>11</v>
      </c>
      <c r="K257" s="15">
        <v>36.39</v>
      </c>
      <c r="L257" s="66">
        <v>249</v>
      </c>
      <c r="M257" s="66">
        <f t="shared" si="5"/>
        <v>2.360189573459716</v>
      </c>
      <c r="N257" s="86">
        <v>5237477.859999999</v>
      </c>
      <c r="O257" s="86">
        <v>837953.45</v>
      </c>
      <c r="P257" s="85">
        <v>6075431.31</v>
      </c>
      <c r="Q257" s="85">
        <v>547814378.19</v>
      </c>
      <c r="R257" s="86">
        <v>87649596.88</v>
      </c>
      <c r="S257" s="85">
        <v>635463975.07</v>
      </c>
      <c r="T257" s="9" t="s">
        <v>108</v>
      </c>
      <c r="U257" s="9" t="s">
        <v>99</v>
      </c>
      <c r="V257" s="8" t="s">
        <v>216</v>
      </c>
    </row>
    <row r="258" spans="1:22" ht="34.5" customHeight="1">
      <c r="A258" s="18">
        <v>250</v>
      </c>
      <c r="B258" s="10" t="s">
        <v>155</v>
      </c>
      <c r="C258" s="11" t="s">
        <v>351</v>
      </c>
      <c r="D258" s="37">
        <v>819</v>
      </c>
      <c r="E258" s="62" t="s">
        <v>399</v>
      </c>
      <c r="F258" s="11" t="s">
        <v>379</v>
      </c>
      <c r="G258" s="9" t="s">
        <v>727</v>
      </c>
      <c r="H258" s="9" t="s">
        <v>187</v>
      </c>
      <c r="I258" s="91" t="s">
        <v>366</v>
      </c>
      <c r="J258" s="13">
        <v>21.5</v>
      </c>
      <c r="K258" s="15"/>
      <c r="L258" s="66"/>
      <c r="M258" s="66"/>
      <c r="N258" s="86">
        <v>431591.76</v>
      </c>
      <c r="O258" s="86" t="s">
        <v>759</v>
      </c>
      <c r="P258" s="85">
        <v>431591.76</v>
      </c>
      <c r="Q258" s="85">
        <v>44989899</v>
      </c>
      <c r="R258" s="86" t="s">
        <v>759</v>
      </c>
      <c r="S258" s="85">
        <v>44989899</v>
      </c>
      <c r="T258" s="9" t="s">
        <v>108</v>
      </c>
      <c r="U258" s="9" t="s">
        <v>99</v>
      </c>
      <c r="V258" s="8" t="s">
        <v>216</v>
      </c>
    </row>
    <row r="259" spans="1:22" ht="34.5" customHeight="1">
      <c r="A259" s="18">
        <v>251</v>
      </c>
      <c r="B259" s="10" t="s">
        <v>0</v>
      </c>
      <c r="C259" s="11" t="s">
        <v>348</v>
      </c>
      <c r="D259" s="28" t="s">
        <v>219</v>
      </c>
      <c r="E259" s="8" t="s">
        <v>288</v>
      </c>
      <c r="F259" s="11" t="s">
        <v>465</v>
      </c>
      <c r="G259" s="53" t="s">
        <v>145</v>
      </c>
      <c r="H259" s="53" t="s">
        <v>69</v>
      </c>
      <c r="I259" s="9" t="s">
        <v>350</v>
      </c>
      <c r="J259" s="13">
        <v>20</v>
      </c>
      <c r="K259" s="13"/>
      <c r="L259" s="56">
        <v>418.64</v>
      </c>
      <c r="M259" s="66">
        <f t="shared" si="5"/>
        <v>3.9681516587677725</v>
      </c>
      <c r="N259" s="66"/>
      <c r="O259" s="66"/>
      <c r="P259" s="66"/>
      <c r="Q259" s="66"/>
      <c r="R259" s="66"/>
      <c r="S259" s="66"/>
      <c r="T259" s="9" t="s">
        <v>108</v>
      </c>
      <c r="U259" s="9" t="s">
        <v>99</v>
      </c>
      <c r="V259" s="8" t="s">
        <v>216</v>
      </c>
    </row>
    <row r="260" spans="1:22" ht="34.5" customHeight="1">
      <c r="A260" s="18">
        <v>252</v>
      </c>
      <c r="B260" s="10" t="s">
        <v>0</v>
      </c>
      <c r="C260" s="10" t="s">
        <v>348</v>
      </c>
      <c r="D260" s="35" t="s">
        <v>412</v>
      </c>
      <c r="E260" s="11" t="s">
        <v>467</v>
      </c>
      <c r="F260" s="11" t="s">
        <v>465</v>
      </c>
      <c r="G260" s="53" t="s">
        <v>413</v>
      </c>
      <c r="H260" s="53" t="s">
        <v>180</v>
      </c>
      <c r="I260" s="12" t="s">
        <v>350</v>
      </c>
      <c r="J260" s="70">
        <v>18000000</v>
      </c>
      <c r="K260" s="26">
        <v>18000000</v>
      </c>
      <c r="L260" s="66">
        <v>681.379</v>
      </c>
      <c r="M260" s="66">
        <f t="shared" si="5"/>
        <v>6.458568720379147</v>
      </c>
      <c r="N260" s="86">
        <v>3000000</v>
      </c>
      <c r="O260" s="86" t="s">
        <v>759</v>
      </c>
      <c r="P260" s="85">
        <v>3000000</v>
      </c>
      <c r="Q260" s="85">
        <v>314136600</v>
      </c>
      <c r="R260" s="86" t="s">
        <v>759</v>
      </c>
      <c r="S260" s="85">
        <v>314136600</v>
      </c>
      <c r="T260" s="9" t="s">
        <v>108</v>
      </c>
      <c r="U260" s="9" t="s">
        <v>99</v>
      </c>
      <c r="V260" s="8" t="s">
        <v>216</v>
      </c>
    </row>
    <row r="261" spans="1:22" ht="34.5" customHeight="1">
      <c r="A261" s="18">
        <v>253</v>
      </c>
      <c r="B261" s="10" t="s">
        <v>0</v>
      </c>
      <c r="C261" s="11" t="s">
        <v>348</v>
      </c>
      <c r="D261" s="38" t="s">
        <v>212</v>
      </c>
      <c r="E261" s="11" t="s">
        <v>208</v>
      </c>
      <c r="F261" s="11" t="s">
        <v>76</v>
      </c>
      <c r="G261" s="53" t="s">
        <v>4</v>
      </c>
      <c r="H261" s="53" t="s">
        <v>70</v>
      </c>
      <c r="I261" s="9" t="s">
        <v>350</v>
      </c>
      <c r="J261" s="13">
        <v>11.71</v>
      </c>
      <c r="K261" s="13">
        <v>11.71</v>
      </c>
      <c r="L261" s="56">
        <v>378.76</v>
      </c>
      <c r="M261" s="66">
        <f t="shared" si="5"/>
        <v>3.590142180094787</v>
      </c>
      <c r="N261" s="66"/>
      <c r="O261" s="66"/>
      <c r="P261" s="66"/>
      <c r="Q261" s="66"/>
      <c r="R261" s="66"/>
      <c r="S261" s="66"/>
      <c r="T261" s="9" t="s">
        <v>108</v>
      </c>
      <c r="U261" s="9" t="s">
        <v>99</v>
      </c>
      <c r="V261" s="8" t="s">
        <v>216</v>
      </c>
    </row>
    <row r="262" spans="1:22" ht="34.5" customHeight="1">
      <c r="A262" s="18">
        <v>254</v>
      </c>
      <c r="B262" s="10" t="s">
        <v>0</v>
      </c>
      <c r="C262" s="11" t="s">
        <v>348</v>
      </c>
      <c r="D262" s="64" t="s">
        <v>845</v>
      </c>
      <c r="E262" s="62" t="s">
        <v>555</v>
      </c>
      <c r="F262" s="11" t="s">
        <v>465</v>
      </c>
      <c r="G262" s="57" t="s">
        <v>846</v>
      </c>
      <c r="H262" s="57" t="s">
        <v>252</v>
      </c>
      <c r="I262" s="9" t="s">
        <v>350</v>
      </c>
      <c r="J262" s="56">
        <v>10</v>
      </c>
      <c r="K262" s="26"/>
      <c r="L262" s="56">
        <v>313.98</v>
      </c>
      <c r="M262" s="66">
        <f t="shared" si="5"/>
        <v>2.9761137440758296</v>
      </c>
      <c r="N262" s="66"/>
      <c r="O262" s="66"/>
      <c r="P262" s="66"/>
      <c r="Q262" s="66"/>
      <c r="R262" s="66"/>
      <c r="S262" s="66"/>
      <c r="T262" s="9" t="s">
        <v>108</v>
      </c>
      <c r="U262" s="9" t="s">
        <v>99</v>
      </c>
      <c r="V262" s="8" t="s">
        <v>216</v>
      </c>
    </row>
    <row r="263" spans="1:22" ht="34.5" customHeight="1">
      <c r="A263" s="18">
        <v>255</v>
      </c>
      <c r="B263" s="10" t="s">
        <v>0</v>
      </c>
      <c r="C263" s="11" t="s">
        <v>348</v>
      </c>
      <c r="D263" s="64" t="s">
        <v>847</v>
      </c>
      <c r="E263" s="62" t="s">
        <v>555</v>
      </c>
      <c r="F263" s="11" t="s">
        <v>76</v>
      </c>
      <c r="G263" s="57" t="s">
        <v>846</v>
      </c>
      <c r="H263" s="57" t="s">
        <v>252</v>
      </c>
      <c r="I263" s="9" t="s">
        <v>350</v>
      </c>
      <c r="J263" s="56">
        <v>16</v>
      </c>
      <c r="K263" s="26"/>
      <c r="L263" s="56"/>
      <c r="M263" s="66"/>
      <c r="N263" s="66"/>
      <c r="O263" s="66"/>
      <c r="P263" s="66"/>
      <c r="Q263" s="66"/>
      <c r="R263" s="66"/>
      <c r="S263" s="66"/>
      <c r="T263" s="9" t="s">
        <v>108</v>
      </c>
      <c r="U263" s="9" t="s">
        <v>99</v>
      </c>
      <c r="V263" s="8" t="s">
        <v>216</v>
      </c>
    </row>
    <row r="264" spans="1:22" ht="34.5" customHeight="1">
      <c r="A264" s="18">
        <v>256</v>
      </c>
      <c r="B264" s="10" t="s">
        <v>0</v>
      </c>
      <c r="C264" s="11" t="s">
        <v>348</v>
      </c>
      <c r="D264" s="64" t="s">
        <v>848</v>
      </c>
      <c r="E264" s="62" t="s">
        <v>555</v>
      </c>
      <c r="F264" s="11" t="s">
        <v>48</v>
      </c>
      <c r="G264" s="57" t="s">
        <v>846</v>
      </c>
      <c r="H264" s="57" t="s">
        <v>252</v>
      </c>
      <c r="I264" s="9" t="s">
        <v>350</v>
      </c>
      <c r="J264" s="56">
        <v>14</v>
      </c>
      <c r="K264" s="26"/>
      <c r="L264" s="56"/>
      <c r="M264" s="66"/>
      <c r="N264" s="66"/>
      <c r="O264" s="66"/>
      <c r="P264" s="66"/>
      <c r="Q264" s="66"/>
      <c r="R264" s="66"/>
      <c r="S264" s="66"/>
      <c r="T264" s="9" t="s">
        <v>108</v>
      </c>
      <c r="U264" s="9" t="s">
        <v>99</v>
      </c>
      <c r="V264" s="8" t="s">
        <v>216</v>
      </c>
    </row>
    <row r="265" spans="1:22" ht="40.5" customHeight="1">
      <c r="A265" s="18">
        <v>257</v>
      </c>
      <c r="B265" s="10" t="s">
        <v>0</v>
      </c>
      <c r="C265" s="11" t="s">
        <v>348</v>
      </c>
      <c r="D265" s="64"/>
      <c r="E265" s="62" t="s">
        <v>275</v>
      </c>
      <c r="F265" s="11" t="s">
        <v>389</v>
      </c>
      <c r="G265" s="57"/>
      <c r="H265" s="57"/>
      <c r="I265" s="9"/>
      <c r="J265" s="70"/>
      <c r="K265" s="26"/>
      <c r="L265" s="56">
        <v>185</v>
      </c>
      <c r="M265" s="66">
        <f t="shared" si="5"/>
        <v>1.7535545023696681</v>
      </c>
      <c r="N265" s="66"/>
      <c r="O265" s="66"/>
      <c r="P265" s="66"/>
      <c r="Q265" s="66"/>
      <c r="R265" s="66"/>
      <c r="S265" s="66"/>
      <c r="T265" s="9" t="s">
        <v>108</v>
      </c>
      <c r="U265" s="9" t="s">
        <v>99</v>
      </c>
      <c r="V265" s="8" t="s">
        <v>216</v>
      </c>
    </row>
    <row r="266" spans="1:22" ht="40.5" customHeight="1">
      <c r="A266" s="18">
        <v>258</v>
      </c>
      <c r="B266" s="10" t="s">
        <v>0</v>
      </c>
      <c r="C266" s="11" t="s">
        <v>348</v>
      </c>
      <c r="D266" s="64">
        <v>12826</v>
      </c>
      <c r="E266" s="62" t="s">
        <v>709</v>
      </c>
      <c r="F266" s="11" t="s">
        <v>76</v>
      </c>
      <c r="G266" s="53" t="s">
        <v>710</v>
      </c>
      <c r="H266" s="53" t="s">
        <v>187</v>
      </c>
      <c r="I266" s="9" t="s">
        <v>350</v>
      </c>
      <c r="J266" s="13">
        <v>9.2</v>
      </c>
      <c r="K266" s="26"/>
      <c r="L266" s="56"/>
      <c r="M266" s="66"/>
      <c r="N266" s="86">
        <v>-800679.87</v>
      </c>
      <c r="O266" s="86" t="s">
        <v>759</v>
      </c>
      <c r="P266" s="85">
        <v>-800679.87</v>
      </c>
      <c r="Q266" s="85">
        <v>-83907246.99</v>
      </c>
      <c r="R266" s="86" t="s">
        <v>759</v>
      </c>
      <c r="S266" s="85">
        <v>-83907246.99</v>
      </c>
      <c r="T266" s="9" t="s">
        <v>108</v>
      </c>
      <c r="U266" s="9" t="s">
        <v>99</v>
      </c>
      <c r="V266" s="8" t="s">
        <v>216</v>
      </c>
    </row>
    <row r="267" spans="1:22" ht="40.5" customHeight="1">
      <c r="A267" s="18">
        <v>259</v>
      </c>
      <c r="B267" s="10" t="s">
        <v>0</v>
      </c>
      <c r="C267" s="11" t="s">
        <v>348</v>
      </c>
      <c r="D267" s="64" t="s">
        <v>850</v>
      </c>
      <c r="E267" s="62" t="s">
        <v>849</v>
      </c>
      <c r="F267" s="11" t="s">
        <v>48</v>
      </c>
      <c r="G267" s="53"/>
      <c r="H267" s="53" t="s">
        <v>252</v>
      </c>
      <c r="I267" s="9" t="s">
        <v>350</v>
      </c>
      <c r="J267" s="13">
        <v>8.1</v>
      </c>
      <c r="K267" s="26"/>
      <c r="L267" s="56"/>
      <c r="M267" s="66"/>
      <c r="N267" s="66"/>
      <c r="O267" s="66"/>
      <c r="P267" s="66"/>
      <c r="Q267" s="66"/>
      <c r="R267" s="66"/>
      <c r="S267" s="66"/>
      <c r="T267" s="9" t="s">
        <v>108</v>
      </c>
      <c r="U267" s="9" t="s">
        <v>99</v>
      </c>
      <c r="V267" s="8" t="s">
        <v>216</v>
      </c>
    </row>
    <row r="268" spans="1:22" ht="40.5" customHeight="1">
      <c r="A268" s="18">
        <v>260</v>
      </c>
      <c r="B268" s="10" t="s">
        <v>0</v>
      </c>
      <c r="C268" s="11" t="s">
        <v>348</v>
      </c>
      <c r="D268" s="64" t="s">
        <v>891</v>
      </c>
      <c r="E268" s="62" t="s">
        <v>892</v>
      </c>
      <c r="F268" s="11" t="s">
        <v>465</v>
      </c>
      <c r="G268" s="53" t="s">
        <v>893</v>
      </c>
      <c r="H268" s="53" t="s">
        <v>457</v>
      </c>
      <c r="I268" s="9" t="s">
        <v>350</v>
      </c>
      <c r="J268" s="13">
        <v>9</v>
      </c>
      <c r="K268" s="26"/>
      <c r="L268" s="56"/>
      <c r="M268" s="66"/>
      <c r="N268" s="86">
        <v>0</v>
      </c>
      <c r="O268" s="86">
        <v>-760953.57</v>
      </c>
      <c r="P268" s="85">
        <v>-760953.57</v>
      </c>
      <c r="Q268" s="85">
        <v>0</v>
      </c>
      <c r="R268" s="86">
        <v>-79744129.38</v>
      </c>
      <c r="S268" s="85">
        <v>-79744129.38</v>
      </c>
      <c r="T268" s="9" t="s">
        <v>108</v>
      </c>
      <c r="U268" s="9" t="s">
        <v>99</v>
      </c>
      <c r="V268" s="8" t="s">
        <v>216</v>
      </c>
    </row>
    <row r="269" spans="1:22" ht="40.5" customHeight="1">
      <c r="A269" s="18">
        <v>261</v>
      </c>
      <c r="B269" s="10" t="s">
        <v>0</v>
      </c>
      <c r="C269" s="11" t="s">
        <v>348</v>
      </c>
      <c r="D269" s="64" t="s">
        <v>894</v>
      </c>
      <c r="E269" s="89" t="s">
        <v>897</v>
      </c>
      <c r="F269" s="11" t="s">
        <v>895</v>
      </c>
      <c r="G269" s="100" t="s">
        <v>896</v>
      </c>
      <c r="H269" s="91" t="s">
        <v>887</v>
      </c>
      <c r="I269" s="9" t="s">
        <v>350</v>
      </c>
      <c r="J269" s="90">
        <v>3177.03</v>
      </c>
      <c r="K269" s="26"/>
      <c r="L269" s="56"/>
      <c r="M269" s="66"/>
      <c r="N269" s="86">
        <v>0</v>
      </c>
      <c r="O269" s="86">
        <v>-16272.31</v>
      </c>
      <c r="P269" s="85">
        <v>-16272.31</v>
      </c>
      <c r="Q269" s="85">
        <v>0</v>
      </c>
      <c r="R269" s="86">
        <v>-1705256.73</v>
      </c>
      <c r="S269" s="85">
        <v>-1705256.73</v>
      </c>
      <c r="T269" s="9" t="s">
        <v>108</v>
      </c>
      <c r="U269" s="9" t="s">
        <v>99</v>
      </c>
      <c r="V269" s="8" t="s">
        <v>216</v>
      </c>
    </row>
    <row r="270" spans="1:22" ht="27" customHeight="1">
      <c r="A270" s="18">
        <v>262</v>
      </c>
      <c r="B270" s="10" t="s">
        <v>156</v>
      </c>
      <c r="C270" s="11" t="s">
        <v>348</v>
      </c>
      <c r="D270" s="28" t="s">
        <v>468</v>
      </c>
      <c r="E270" s="11" t="s">
        <v>339</v>
      </c>
      <c r="F270" s="11" t="s">
        <v>114</v>
      </c>
      <c r="G270" s="53" t="s">
        <v>90</v>
      </c>
      <c r="H270" s="53" t="s">
        <v>92</v>
      </c>
      <c r="I270" s="9" t="s">
        <v>363</v>
      </c>
      <c r="J270" s="13">
        <v>25</v>
      </c>
      <c r="K270" s="13">
        <v>3.18</v>
      </c>
      <c r="L270" s="66">
        <v>30</v>
      </c>
      <c r="M270" s="66">
        <f t="shared" si="5"/>
        <v>0.2843601895734597</v>
      </c>
      <c r="N270" s="66"/>
      <c r="O270" s="66"/>
      <c r="P270" s="66"/>
      <c r="Q270" s="66"/>
      <c r="R270" s="66"/>
      <c r="S270" s="66"/>
      <c r="T270" s="9" t="s">
        <v>108</v>
      </c>
      <c r="U270" s="9" t="s">
        <v>99</v>
      </c>
      <c r="V270" s="8" t="s">
        <v>216</v>
      </c>
    </row>
    <row r="271" spans="1:22" ht="33" customHeight="1">
      <c r="A271" s="18">
        <v>263</v>
      </c>
      <c r="B271" s="10" t="s">
        <v>157</v>
      </c>
      <c r="C271" s="11" t="s">
        <v>348</v>
      </c>
      <c r="D271" s="37" t="s">
        <v>59</v>
      </c>
      <c r="E271" s="62" t="s">
        <v>132</v>
      </c>
      <c r="F271" s="11" t="s">
        <v>76</v>
      </c>
      <c r="G271" s="67" t="s">
        <v>495</v>
      </c>
      <c r="H271" s="67" t="s">
        <v>410</v>
      </c>
      <c r="I271" s="9" t="s">
        <v>350</v>
      </c>
      <c r="J271" s="13">
        <v>27.5</v>
      </c>
      <c r="K271" s="13">
        <v>27.5</v>
      </c>
      <c r="L271" s="56">
        <v>487.5</v>
      </c>
      <c r="M271" s="66">
        <f t="shared" si="5"/>
        <v>4.62085308056872</v>
      </c>
      <c r="N271" s="66"/>
      <c r="O271" s="66"/>
      <c r="P271" s="66"/>
      <c r="Q271" s="66"/>
      <c r="R271" s="66"/>
      <c r="S271" s="66"/>
      <c r="T271" s="9" t="s">
        <v>108</v>
      </c>
      <c r="U271" s="9" t="s">
        <v>99</v>
      </c>
      <c r="V271" s="8" t="s">
        <v>216</v>
      </c>
    </row>
    <row r="272" spans="1:22" ht="39" customHeight="1">
      <c r="A272" s="18">
        <v>264</v>
      </c>
      <c r="B272" s="10" t="s">
        <v>157</v>
      </c>
      <c r="C272" s="11" t="s">
        <v>348</v>
      </c>
      <c r="D272" s="37"/>
      <c r="E272" s="62" t="s">
        <v>132</v>
      </c>
      <c r="F272" s="11" t="s">
        <v>76</v>
      </c>
      <c r="G272" s="67"/>
      <c r="H272" s="67"/>
      <c r="I272" s="9"/>
      <c r="J272" s="13"/>
      <c r="K272" s="13"/>
      <c r="L272" s="56">
        <v>10.55</v>
      </c>
      <c r="M272" s="66">
        <f t="shared" si="5"/>
        <v>0.1</v>
      </c>
      <c r="N272" s="66"/>
      <c r="O272" s="66"/>
      <c r="P272" s="66"/>
      <c r="Q272" s="66"/>
      <c r="R272" s="66"/>
      <c r="S272" s="66"/>
      <c r="T272" s="9" t="s">
        <v>108</v>
      </c>
      <c r="U272" s="9" t="s">
        <v>99</v>
      </c>
      <c r="V272" s="8" t="s">
        <v>216</v>
      </c>
    </row>
    <row r="273" spans="1:22" ht="34.5" customHeight="1">
      <c r="A273" s="18">
        <v>265</v>
      </c>
      <c r="B273" s="10" t="s">
        <v>357</v>
      </c>
      <c r="C273" s="11" t="s">
        <v>351</v>
      </c>
      <c r="D273" s="28" t="s">
        <v>382</v>
      </c>
      <c r="E273" s="62" t="s">
        <v>337</v>
      </c>
      <c r="F273" s="11" t="s">
        <v>379</v>
      </c>
      <c r="G273" s="53" t="s">
        <v>383</v>
      </c>
      <c r="H273" s="53" t="s">
        <v>323</v>
      </c>
      <c r="I273" s="9" t="s">
        <v>350</v>
      </c>
      <c r="J273" s="13">
        <v>30</v>
      </c>
      <c r="K273" s="13">
        <v>30</v>
      </c>
      <c r="L273" s="66">
        <v>521</v>
      </c>
      <c r="M273" s="66">
        <f t="shared" si="5"/>
        <v>4.938388625592417</v>
      </c>
      <c r="N273" s="66"/>
      <c r="O273" s="66"/>
      <c r="P273" s="66"/>
      <c r="Q273" s="66"/>
      <c r="R273" s="66"/>
      <c r="S273" s="66"/>
      <c r="T273" s="9" t="s">
        <v>108</v>
      </c>
      <c r="U273" s="9" t="s">
        <v>99</v>
      </c>
      <c r="V273" s="8" t="s">
        <v>216</v>
      </c>
    </row>
    <row r="274" spans="1:22" ht="39" customHeight="1">
      <c r="A274" s="18">
        <v>266</v>
      </c>
      <c r="B274" s="10" t="s">
        <v>357</v>
      </c>
      <c r="C274" s="11" t="s">
        <v>351</v>
      </c>
      <c r="D274" s="28" t="s">
        <v>428</v>
      </c>
      <c r="E274" s="62" t="s">
        <v>175</v>
      </c>
      <c r="F274" s="11" t="s">
        <v>379</v>
      </c>
      <c r="G274" s="53" t="s">
        <v>429</v>
      </c>
      <c r="H274" s="53" t="s">
        <v>135</v>
      </c>
      <c r="I274" s="9" t="s">
        <v>350</v>
      </c>
      <c r="J274" s="13">
        <v>50</v>
      </c>
      <c r="K274" s="13">
        <v>50</v>
      </c>
      <c r="L274" s="66">
        <v>335.305</v>
      </c>
      <c r="M274" s="66">
        <f t="shared" si="5"/>
        <v>3.1782464454976305</v>
      </c>
      <c r="N274" s="66"/>
      <c r="O274" s="66"/>
      <c r="P274" s="66"/>
      <c r="Q274" s="66"/>
      <c r="R274" s="66"/>
      <c r="S274" s="66"/>
      <c r="T274" s="9" t="s">
        <v>108</v>
      </c>
      <c r="U274" s="9" t="s">
        <v>99</v>
      </c>
      <c r="V274" s="8" t="s">
        <v>216</v>
      </c>
    </row>
    <row r="275" spans="1:22" ht="39" customHeight="1">
      <c r="A275" s="18">
        <v>267</v>
      </c>
      <c r="B275" s="10" t="s">
        <v>158</v>
      </c>
      <c r="C275" s="11" t="s">
        <v>348</v>
      </c>
      <c r="D275" s="28" t="s">
        <v>113</v>
      </c>
      <c r="E275" s="11" t="s">
        <v>340</v>
      </c>
      <c r="F275" s="11" t="s">
        <v>109</v>
      </c>
      <c r="G275" s="53" t="s">
        <v>122</v>
      </c>
      <c r="H275" s="53" t="s">
        <v>242</v>
      </c>
      <c r="I275" s="9" t="s">
        <v>364</v>
      </c>
      <c r="J275" s="13">
        <v>500</v>
      </c>
      <c r="K275" s="13">
        <v>133.33</v>
      </c>
      <c r="L275" s="66">
        <v>402.351</v>
      </c>
      <c r="M275" s="66">
        <f t="shared" si="5"/>
        <v>3.8137535545023695</v>
      </c>
      <c r="N275" s="66"/>
      <c r="O275" s="66"/>
      <c r="P275" s="66"/>
      <c r="Q275" s="66"/>
      <c r="R275" s="66"/>
      <c r="S275" s="66"/>
      <c r="T275" s="9" t="s">
        <v>111</v>
      </c>
      <c r="U275" s="9" t="s">
        <v>99</v>
      </c>
      <c r="V275" s="8" t="s">
        <v>216</v>
      </c>
    </row>
    <row r="276" spans="1:22" ht="34.5" customHeight="1">
      <c r="A276" s="18">
        <v>268</v>
      </c>
      <c r="B276" s="10" t="s">
        <v>158</v>
      </c>
      <c r="C276" s="11" t="s">
        <v>351</v>
      </c>
      <c r="D276" s="37" t="s">
        <v>376</v>
      </c>
      <c r="E276" s="62" t="s">
        <v>175</v>
      </c>
      <c r="F276" s="11" t="s">
        <v>379</v>
      </c>
      <c r="G276" s="53" t="s">
        <v>375</v>
      </c>
      <c r="H276" s="53" t="s">
        <v>94</v>
      </c>
      <c r="I276" s="9" t="s">
        <v>364</v>
      </c>
      <c r="J276" s="13">
        <v>300</v>
      </c>
      <c r="K276" s="26">
        <v>79945638.03208002</v>
      </c>
      <c r="L276" s="66">
        <v>273.72</v>
      </c>
      <c r="M276" s="66">
        <f t="shared" si="5"/>
        <v>2.5945023696682465</v>
      </c>
      <c r="N276" s="66"/>
      <c r="O276" s="66"/>
      <c r="P276" s="66"/>
      <c r="Q276" s="66"/>
      <c r="R276" s="66"/>
      <c r="S276" s="66"/>
      <c r="T276" s="9" t="s">
        <v>108</v>
      </c>
      <c r="U276" s="9" t="s">
        <v>99</v>
      </c>
      <c r="V276" s="8" t="s">
        <v>216</v>
      </c>
    </row>
    <row r="277" spans="1:22" ht="34.5" customHeight="1">
      <c r="A277" s="18">
        <v>269</v>
      </c>
      <c r="B277" s="10" t="s">
        <v>158</v>
      </c>
      <c r="C277" s="11" t="s">
        <v>351</v>
      </c>
      <c r="D277" s="43" t="s">
        <v>9</v>
      </c>
      <c r="E277" s="11" t="s">
        <v>469</v>
      </c>
      <c r="F277" s="11" t="s">
        <v>379</v>
      </c>
      <c r="G277" s="53" t="s">
        <v>462</v>
      </c>
      <c r="H277" s="53" t="s">
        <v>474</v>
      </c>
      <c r="I277" s="9" t="s">
        <v>364</v>
      </c>
      <c r="J277" s="13">
        <v>216.75</v>
      </c>
      <c r="K277" s="26">
        <v>57760723.478177816</v>
      </c>
      <c r="L277" s="66">
        <v>979</v>
      </c>
      <c r="M277" s="66">
        <f t="shared" si="5"/>
        <v>9.27962085308057</v>
      </c>
      <c r="N277" s="66"/>
      <c r="O277" s="66"/>
      <c r="P277" s="66"/>
      <c r="Q277" s="66"/>
      <c r="R277" s="66"/>
      <c r="S277" s="66"/>
      <c r="T277" s="9" t="s">
        <v>108</v>
      </c>
      <c r="U277" s="9" t="s">
        <v>99</v>
      </c>
      <c r="V277" s="8" t="s">
        <v>216</v>
      </c>
    </row>
    <row r="278" spans="1:22" ht="50.25" customHeight="1">
      <c r="A278" s="18">
        <v>270</v>
      </c>
      <c r="B278" s="10" t="s">
        <v>158</v>
      </c>
      <c r="C278" s="11" t="s">
        <v>348</v>
      </c>
      <c r="D278" s="43"/>
      <c r="E278" s="11" t="s">
        <v>272</v>
      </c>
      <c r="F278" s="11" t="s">
        <v>160</v>
      </c>
      <c r="G278" s="53"/>
      <c r="H278" s="53"/>
      <c r="I278" s="9"/>
      <c r="J278" s="13"/>
      <c r="K278" s="26"/>
      <c r="L278" s="66">
        <v>353</v>
      </c>
      <c r="M278" s="66">
        <f t="shared" si="5"/>
        <v>3.345971563981043</v>
      </c>
      <c r="N278" s="66"/>
      <c r="O278" s="66"/>
      <c r="P278" s="66"/>
      <c r="Q278" s="66"/>
      <c r="R278" s="66"/>
      <c r="S278" s="66"/>
      <c r="T278" s="9" t="s">
        <v>108</v>
      </c>
      <c r="U278" s="9" t="s">
        <v>99</v>
      </c>
      <c r="V278" s="8" t="s">
        <v>216</v>
      </c>
    </row>
    <row r="279" spans="1:22" ht="36.75" customHeight="1">
      <c r="A279" s="18">
        <v>271</v>
      </c>
      <c r="B279" s="10" t="s">
        <v>158</v>
      </c>
      <c r="C279" s="11" t="s">
        <v>348</v>
      </c>
      <c r="D279" s="43"/>
      <c r="E279" s="11" t="s">
        <v>560</v>
      </c>
      <c r="F279" s="11" t="s">
        <v>401</v>
      </c>
      <c r="G279" s="53"/>
      <c r="H279" s="53"/>
      <c r="I279" s="9"/>
      <c r="J279" s="13"/>
      <c r="K279" s="26"/>
      <c r="L279" s="66">
        <v>50</v>
      </c>
      <c r="M279" s="66">
        <f t="shared" si="5"/>
        <v>0.47393364928909953</v>
      </c>
      <c r="N279" s="66"/>
      <c r="O279" s="66"/>
      <c r="P279" s="66"/>
      <c r="Q279" s="66"/>
      <c r="R279" s="66"/>
      <c r="S279" s="66"/>
      <c r="T279" s="9" t="s">
        <v>108</v>
      </c>
      <c r="U279" s="9" t="s">
        <v>99</v>
      </c>
      <c r="V279" s="8" t="s">
        <v>216</v>
      </c>
    </row>
    <row r="280" spans="1:22" ht="31.5" customHeight="1">
      <c r="A280" s="18">
        <v>272</v>
      </c>
      <c r="B280" s="10" t="s">
        <v>21</v>
      </c>
      <c r="C280" s="11" t="s">
        <v>351</v>
      </c>
      <c r="D280" s="28"/>
      <c r="E280" s="11" t="s">
        <v>22</v>
      </c>
      <c r="F280" s="11" t="s">
        <v>46</v>
      </c>
      <c r="G280" s="53"/>
      <c r="H280" s="53"/>
      <c r="I280" s="9"/>
      <c r="J280" s="13"/>
      <c r="K280" s="13"/>
      <c r="L280" s="66">
        <v>15</v>
      </c>
      <c r="M280" s="66">
        <f t="shared" si="5"/>
        <v>0.14218009478672985</v>
      </c>
      <c r="N280" s="66"/>
      <c r="O280" s="66"/>
      <c r="P280" s="66"/>
      <c r="Q280" s="66"/>
      <c r="R280" s="66"/>
      <c r="S280" s="66"/>
      <c r="T280" s="9" t="s">
        <v>108</v>
      </c>
      <c r="U280" s="9" t="s">
        <v>99</v>
      </c>
      <c r="V280" s="8" t="s">
        <v>216</v>
      </c>
    </row>
    <row r="281" spans="1:22" ht="28.5" customHeight="1">
      <c r="A281" s="18">
        <v>273</v>
      </c>
      <c r="B281" s="10" t="s">
        <v>21</v>
      </c>
      <c r="C281" s="11" t="s">
        <v>351</v>
      </c>
      <c r="D281" s="28"/>
      <c r="E281" s="11" t="s">
        <v>23</v>
      </c>
      <c r="F281" s="11" t="s">
        <v>46</v>
      </c>
      <c r="G281" s="53"/>
      <c r="H281" s="53"/>
      <c r="I281" s="9"/>
      <c r="J281" s="13"/>
      <c r="K281" s="13"/>
      <c r="L281" s="66">
        <v>15</v>
      </c>
      <c r="M281" s="66">
        <f t="shared" si="5"/>
        <v>0.14218009478672985</v>
      </c>
      <c r="N281" s="66"/>
      <c r="O281" s="66"/>
      <c r="P281" s="66"/>
      <c r="Q281" s="66"/>
      <c r="R281" s="66"/>
      <c r="S281" s="66"/>
      <c r="T281" s="9" t="s">
        <v>108</v>
      </c>
      <c r="U281" s="9" t="s">
        <v>99</v>
      </c>
      <c r="V281" s="8" t="s">
        <v>216</v>
      </c>
    </row>
    <row r="282" spans="1:22" ht="34.5" customHeight="1">
      <c r="A282" s="18">
        <v>274</v>
      </c>
      <c r="B282" s="10" t="s">
        <v>358</v>
      </c>
      <c r="C282" s="11" t="s">
        <v>348</v>
      </c>
      <c r="D282" s="28">
        <v>203029</v>
      </c>
      <c r="E282" s="10" t="s">
        <v>328</v>
      </c>
      <c r="F282" s="11" t="s">
        <v>416</v>
      </c>
      <c r="G282" s="53" t="s">
        <v>174</v>
      </c>
      <c r="H282" s="53" t="s">
        <v>252</v>
      </c>
      <c r="I282" s="9" t="s">
        <v>360</v>
      </c>
      <c r="J282" s="16">
        <v>279</v>
      </c>
      <c r="K282" s="16">
        <v>438.53</v>
      </c>
      <c r="L282" s="56">
        <v>7000</v>
      </c>
      <c r="M282" s="66">
        <f t="shared" si="5"/>
        <v>66.35071090047393</v>
      </c>
      <c r="N282" s="86">
        <v>36597687.56</v>
      </c>
      <c r="O282" s="86" t="s">
        <v>759</v>
      </c>
      <c r="P282" s="85">
        <v>36597687.56</v>
      </c>
      <c r="Q282" s="85">
        <v>3839631687</v>
      </c>
      <c r="R282" s="86" t="s">
        <v>759</v>
      </c>
      <c r="S282" s="85">
        <v>3839631687</v>
      </c>
      <c r="T282" s="14" t="s">
        <v>164</v>
      </c>
      <c r="U282" s="9" t="s">
        <v>51</v>
      </c>
      <c r="V282" s="8" t="s">
        <v>216</v>
      </c>
    </row>
    <row r="283" spans="1:22" ht="34.5" customHeight="1">
      <c r="A283" s="18">
        <v>275</v>
      </c>
      <c r="B283" s="10" t="s">
        <v>358</v>
      </c>
      <c r="C283" s="11" t="s">
        <v>348</v>
      </c>
      <c r="D283" s="28" t="s">
        <v>489</v>
      </c>
      <c r="E283" s="62" t="s">
        <v>490</v>
      </c>
      <c r="F283" s="11" t="s">
        <v>361</v>
      </c>
      <c r="G283" s="57" t="s">
        <v>491</v>
      </c>
      <c r="H283" s="57" t="s">
        <v>457</v>
      </c>
      <c r="I283" s="9" t="s">
        <v>360</v>
      </c>
      <c r="J283" s="56">
        <v>340</v>
      </c>
      <c r="K283" s="16">
        <v>534.41</v>
      </c>
      <c r="L283" s="66">
        <v>9706</v>
      </c>
      <c r="M283" s="66">
        <f t="shared" si="5"/>
        <v>92</v>
      </c>
      <c r="N283" s="66"/>
      <c r="O283" s="66"/>
      <c r="P283" s="66"/>
      <c r="Q283" s="66"/>
      <c r="R283" s="66"/>
      <c r="S283" s="66"/>
      <c r="T283" s="14" t="s">
        <v>164</v>
      </c>
      <c r="U283" s="9" t="s">
        <v>51</v>
      </c>
      <c r="V283" s="8" t="s">
        <v>216</v>
      </c>
    </row>
    <row r="284" spans="1:22" ht="34.5" customHeight="1">
      <c r="A284" s="18">
        <v>276</v>
      </c>
      <c r="B284" s="10" t="s">
        <v>358</v>
      </c>
      <c r="C284" s="11" t="s">
        <v>348</v>
      </c>
      <c r="D284" s="28" t="s">
        <v>458</v>
      </c>
      <c r="E284" s="11" t="s">
        <v>192</v>
      </c>
      <c r="F284" s="11" t="s">
        <v>465</v>
      </c>
      <c r="G284" s="53" t="s">
        <v>161</v>
      </c>
      <c r="H284" s="53" t="s">
        <v>459</v>
      </c>
      <c r="I284" s="9" t="s">
        <v>360</v>
      </c>
      <c r="J284" s="16">
        <v>9</v>
      </c>
      <c r="K284" s="26">
        <v>14047650.097385334</v>
      </c>
      <c r="L284" s="66">
        <v>65.627</v>
      </c>
      <c r="M284" s="66">
        <f t="shared" si="5"/>
        <v>0.6220568720379146</v>
      </c>
      <c r="N284" s="66"/>
      <c r="O284" s="66"/>
      <c r="P284" s="66"/>
      <c r="Q284" s="66"/>
      <c r="R284" s="66"/>
      <c r="S284" s="66"/>
      <c r="T284" s="9" t="s">
        <v>164</v>
      </c>
      <c r="U284" s="9" t="s">
        <v>51</v>
      </c>
      <c r="V284" s="8" t="s">
        <v>216</v>
      </c>
    </row>
    <row r="285" spans="1:22" ht="34.5" customHeight="1">
      <c r="A285" s="18">
        <v>277</v>
      </c>
      <c r="B285" s="10" t="s">
        <v>358</v>
      </c>
      <c r="C285" s="11" t="s">
        <v>348</v>
      </c>
      <c r="D285" s="37" t="s">
        <v>494</v>
      </c>
      <c r="E285" s="11" t="s">
        <v>470</v>
      </c>
      <c r="F285" s="11" t="s">
        <v>465</v>
      </c>
      <c r="G285" s="53" t="s">
        <v>406</v>
      </c>
      <c r="H285" s="53" t="s">
        <v>407</v>
      </c>
      <c r="I285" s="9" t="s">
        <v>360</v>
      </c>
      <c r="J285" s="20">
        <v>203.5</v>
      </c>
      <c r="K285" s="20">
        <v>319.86</v>
      </c>
      <c r="L285" s="56">
        <v>3034.8</v>
      </c>
      <c r="M285" s="66">
        <f>L285/105.5</f>
        <v>28.765876777251187</v>
      </c>
      <c r="N285" s="86">
        <v>26436057.89</v>
      </c>
      <c r="O285" s="86" t="s">
        <v>759</v>
      </c>
      <c r="P285" s="85">
        <v>26436057.89</v>
      </c>
      <c r="Q285" s="85">
        <v>2777597762</v>
      </c>
      <c r="R285" s="86" t="s">
        <v>759</v>
      </c>
      <c r="S285" s="85">
        <v>2777597762</v>
      </c>
      <c r="T285" s="14" t="s">
        <v>164</v>
      </c>
      <c r="U285" s="9" t="s">
        <v>51</v>
      </c>
      <c r="V285" s="8" t="s">
        <v>216</v>
      </c>
    </row>
    <row r="286" spans="1:22" ht="34.5" customHeight="1">
      <c r="A286" s="18">
        <v>278</v>
      </c>
      <c r="B286" s="10" t="s">
        <v>358</v>
      </c>
      <c r="C286" s="11" t="s">
        <v>348</v>
      </c>
      <c r="D286" s="37" t="s">
        <v>685</v>
      </c>
      <c r="E286" s="11" t="s">
        <v>682</v>
      </c>
      <c r="F286" s="11" t="s">
        <v>359</v>
      </c>
      <c r="G286" s="53" t="s">
        <v>683</v>
      </c>
      <c r="H286" s="53" t="s">
        <v>684</v>
      </c>
      <c r="I286" s="9" t="s">
        <v>360</v>
      </c>
      <c r="J286" s="20">
        <v>350.3</v>
      </c>
      <c r="K286" s="20"/>
      <c r="L286" s="56"/>
      <c r="M286" s="66"/>
      <c r="N286" s="86">
        <v>44284429.91</v>
      </c>
      <c r="O286" s="86">
        <v>6671499.99</v>
      </c>
      <c r="P286" s="85">
        <v>50955929.9</v>
      </c>
      <c r="Q286" s="85">
        <v>4617257890</v>
      </c>
      <c r="R286" s="86">
        <v>708119500</v>
      </c>
      <c r="S286" s="85">
        <v>5325377390</v>
      </c>
      <c r="T286" s="14" t="s">
        <v>164</v>
      </c>
      <c r="U286" s="9" t="s">
        <v>51</v>
      </c>
      <c r="V286" s="8" t="s">
        <v>216</v>
      </c>
    </row>
    <row r="287" spans="1:22" ht="34.5" customHeight="1">
      <c r="A287" s="18">
        <v>279</v>
      </c>
      <c r="B287" s="10" t="s">
        <v>358</v>
      </c>
      <c r="C287" s="11" t="s">
        <v>348</v>
      </c>
      <c r="D287" s="37" t="s">
        <v>786</v>
      </c>
      <c r="E287" s="89" t="s">
        <v>787</v>
      </c>
      <c r="F287" s="11" t="s">
        <v>790</v>
      </c>
      <c r="G287" s="53" t="s">
        <v>788</v>
      </c>
      <c r="H287" s="53" t="s">
        <v>789</v>
      </c>
      <c r="I287" s="9" t="s">
        <v>360</v>
      </c>
      <c r="J287" s="20">
        <v>130</v>
      </c>
      <c r="K287" s="20"/>
      <c r="L287" s="56"/>
      <c r="M287" s="66"/>
      <c r="N287" s="86">
        <v>13636474.68</v>
      </c>
      <c r="O287" s="86" t="s">
        <v>759</v>
      </c>
      <c r="P287" s="85">
        <v>13636474.68</v>
      </c>
      <c r="Q287" s="85">
        <v>1451044817</v>
      </c>
      <c r="R287" s="86" t="s">
        <v>759</v>
      </c>
      <c r="S287" s="85">
        <v>1451044817</v>
      </c>
      <c r="T287" s="14" t="s">
        <v>164</v>
      </c>
      <c r="U287" s="9" t="s">
        <v>51</v>
      </c>
      <c r="V287" s="8" t="s">
        <v>216</v>
      </c>
    </row>
    <row r="288" spans="1:22" ht="34.5" customHeight="1">
      <c r="A288" s="18">
        <v>280</v>
      </c>
      <c r="B288" s="10" t="s">
        <v>358</v>
      </c>
      <c r="C288" s="11" t="s">
        <v>348</v>
      </c>
      <c r="D288" s="37" t="s">
        <v>791</v>
      </c>
      <c r="E288" s="89" t="s">
        <v>792</v>
      </c>
      <c r="F288" s="11" t="s">
        <v>359</v>
      </c>
      <c r="G288" s="53" t="s">
        <v>793</v>
      </c>
      <c r="H288" s="53" t="s">
        <v>282</v>
      </c>
      <c r="I288" s="9" t="s">
        <v>360</v>
      </c>
      <c r="J288" s="20">
        <v>38.4</v>
      </c>
      <c r="K288" s="20"/>
      <c r="L288" s="56"/>
      <c r="M288" s="66"/>
      <c r="N288" s="86">
        <v>4041160.22</v>
      </c>
      <c r="O288" s="86" t="s">
        <v>759</v>
      </c>
      <c r="P288" s="85">
        <v>4041160.22</v>
      </c>
      <c r="Q288" s="85">
        <v>421774973</v>
      </c>
      <c r="R288" s="86" t="s">
        <v>759</v>
      </c>
      <c r="S288" s="85">
        <v>421774973</v>
      </c>
      <c r="T288" s="9" t="s">
        <v>108</v>
      </c>
      <c r="U288" s="9" t="s">
        <v>99</v>
      </c>
      <c r="V288" s="8" t="s">
        <v>216</v>
      </c>
    </row>
    <row r="289" spans="1:22" s="63" customFormat="1" ht="32.25" customHeight="1">
      <c r="A289" s="18">
        <v>281</v>
      </c>
      <c r="B289" s="10" t="s">
        <v>129</v>
      </c>
      <c r="C289" s="11" t="s">
        <v>348</v>
      </c>
      <c r="D289" s="28"/>
      <c r="E289" s="11" t="s">
        <v>554</v>
      </c>
      <c r="F289" s="11" t="s">
        <v>465</v>
      </c>
      <c r="G289" s="53"/>
      <c r="H289" s="53"/>
      <c r="I289" s="9"/>
      <c r="J289" s="13"/>
      <c r="K289" s="13"/>
      <c r="L289" s="66">
        <v>150</v>
      </c>
      <c r="M289" s="66">
        <f>L289/105.5</f>
        <v>1.4218009478672986</v>
      </c>
      <c r="N289" s="66"/>
      <c r="O289" s="66"/>
      <c r="P289" s="66"/>
      <c r="Q289" s="66"/>
      <c r="R289" s="66"/>
      <c r="S289" s="66"/>
      <c r="T289" s="9" t="s">
        <v>108</v>
      </c>
      <c r="U289" s="9" t="s">
        <v>99</v>
      </c>
      <c r="V289" s="8" t="s">
        <v>216</v>
      </c>
    </row>
    <row r="290" spans="1:22" ht="41.25" customHeight="1">
      <c r="A290" s="18">
        <v>282</v>
      </c>
      <c r="B290" s="10" t="s">
        <v>129</v>
      </c>
      <c r="C290" s="11" t="s">
        <v>348</v>
      </c>
      <c r="D290" s="28"/>
      <c r="E290" s="11" t="s">
        <v>553</v>
      </c>
      <c r="F290" s="11" t="s">
        <v>465</v>
      </c>
      <c r="G290" s="53"/>
      <c r="H290" s="53"/>
      <c r="I290" s="9"/>
      <c r="J290" s="13"/>
      <c r="K290" s="13"/>
      <c r="L290" s="66">
        <v>30</v>
      </c>
      <c r="M290" s="66">
        <f>L290/105.5</f>
        <v>0.2843601895734597</v>
      </c>
      <c r="N290" s="66"/>
      <c r="O290" s="66"/>
      <c r="P290" s="66"/>
      <c r="Q290" s="66"/>
      <c r="R290" s="66"/>
      <c r="S290" s="66"/>
      <c r="T290" s="9" t="s">
        <v>108</v>
      </c>
      <c r="U290" s="9" t="s">
        <v>99</v>
      </c>
      <c r="V290" s="8" t="s">
        <v>216</v>
      </c>
    </row>
    <row r="291" spans="1:22" ht="41.25" customHeight="1">
      <c r="A291" s="18">
        <v>283</v>
      </c>
      <c r="B291" s="10" t="s">
        <v>129</v>
      </c>
      <c r="C291" s="11" t="s">
        <v>348</v>
      </c>
      <c r="D291" s="28"/>
      <c r="E291" s="11" t="s">
        <v>276</v>
      </c>
      <c r="F291" s="11" t="s">
        <v>389</v>
      </c>
      <c r="G291" s="53"/>
      <c r="H291" s="53"/>
      <c r="I291" s="9"/>
      <c r="J291" s="13"/>
      <c r="K291" s="13"/>
      <c r="L291" s="66">
        <v>25.23</v>
      </c>
      <c r="M291" s="66">
        <f>L291/105.5</f>
        <v>0.23914691943127964</v>
      </c>
      <c r="N291" s="66"/>
      <c r="O291" s="66"/>
      <c r="P291" s="66"/>
      <c r="Q291" s="66"/>
      <c r="R291" s="66"/>
      <c r="S291" s="66"/>
      <c r="T291" s="9" t="s">
        <v>108</v>
      </c>
      <c r="U291" s="9" t="s">
        <v>99</v>
      </c>
      <c r="V291" s="8" t="s">
        <v>216</v>
      </c>
    </row>
    <row r="292" spans="1:22" ht="32.25" customHeight="1">
      <c r="A292" s="18">
        <v>284</v>
      </c>
      <c r="B292" s="10" t="s">
        <v>636</v>
      </c>
      <c r="C292" s="11" t="s">
        <v>348</v>
      </c>
      <c r="D292" s="28" t="s">
        <v>641</v>
      </c>
      <c r="E292" s="11" t="s">
        <v>761</v>
      </c>
      <c r="F292" s="97" t="s">
        <v>643</v>
      </c>
      <c r="G292" s="13" t="s">
        <v>642</v>
      </c>
      <c r="H292" s="13" t="s">
        <v>642</v>
      </c>
      <c r="I292" s="13" t="s">
        <v>350</v>
      </c>
      <c r="J292" s="13">
        <v>0.04</v>
      </c>
      <c r="K292" s="13"/>
      <c r="L292" s="66"/>
      <c r="M292" s="66"/>
      <c r="N292" s="86">
        <v>486186.97</v>
      </c>
      <c r="O292" s="154">
        <v>0</v>
      </c>
      <c r="P292" s="155">
        <v>486186.97</v>
      </c>
      <c r="Q292" s="85">
        <v>50927065</v>
      </c>
      <c r="R292" s="154">
        <v>0</v>
      </c>
      <c r="S292" s="155">
        <v>50927065</v>
      </c>
      <c r="T292" s="9" t="s">
        <v>644</v>
      </c>
      <c r="U292" s="9" t="s">
        <v>51</v>
      </c>
      <c r="V292" s="8" t="s">
        <v>216</v>
      </c>
    </row>
    <row r="293" spans="1:22" ht="41.25" customHeight="1">
      <c r="A293" s="18">
        <v>285</v>
      </c>
      <c r="B293" s="10" t="s">
        <v>365</v>
      </c>
      <c r="C293" s="11" t="s">
        <v>348</v>
      </c>
      <c r="D293" s="28"/>
      <c r="E293" s="11" t="s">
        <v>277</v>
      </c>
      <c r="F293" s="11" t="s">
        <v>88</v>
      </c>
      <c r="G293" s="53" t="s">
        <v>41</v>
      </c>
      <c r="H293" s="53" t="s">
        <v>42</v>
      </c>
      <c r="I293" s="9" t="s">
        <v>350</v>
      </c>
      <c r="J293" s="13">
        <v>13.133</v>
      </c>
      <c r="K293" s="13">
        <v>13.133</v>
      </c>
      <c r="L293" s="66">
        <v>60</v>
      </c>
      <c r="M293" s="66">
        <f aca="true" t="shared" si="6" ref="M293:M301">L293/105.5</f>
        <v>0.5687203791469194</v>
      </c>
      <c r="N293" s="66"/>
      <c r="O293" s="66"/>
      <c r="P293" s="66"/>
      <c r="Q293" s="66"/>
      <c r="R293" s="66"/>
      <c r="S293" s="66"/>
      <c r="T293" s="9" t="s">
        <v>52</v>
      </c>
      <c r="U293" s="9" t="s">
        <v>99</v>
      </c>
      <c r="V293" s="8" t="s">
        <v>216</v>
      </c>
    </row>
    <row r="294" spans="1:22" ht="34.5" customHeight="1">
      <c r="A294" s="18">
        <v>286</v>
      </c>
      <c r="B294" s="10" t="s">
        <v>365</v>
      </c>
      <c r="C294" s="11" t="s">
        <v>348</v>
      </c>
      <c r="D294" s="28" t="s">
        <v>415</v>
      </c>
      <c r="E294" s="11" t="s">
        <v>176</v>
      </c>
      <c r="F294" s="11" t="s">
        <v>88</v>
      </c>
      <c r="G294" s="53" t="s">
        <v>130</v>
      </c>
      <c r="H294" s="53" t="s">
        <v>42</v>
      </c>
      <c r="I294" s="9" t="s">
        <v>350</v>
      </c>
      <c r="J294" s="13">
        <v>23.1</v>
      </c>
      <c r="K294" s="13">
        <v>23.1</v>
      </c>
      <c r="L294" s="66">
        <v>239.038</v>
      </c>
      <c r="M294" s="66">
        <f t="shared" si="6"/>
        <v>2.2657630331753555</v>
      </c>
      <c r="N294" s="86">
        <v>705008</v>
      </c>
      <c r="O294" s="86" t="s">
        <v>759</v>
      </c>
      <c r="P294" s="85">
        <v>705008</v>
      </c>
      <c r="Q294" s="85">
        <v>73775550</v>
      </c>
      <c r="R294" s="86" t="s">
        <v>759</v>
      </c>
      <c r="S294" s="85">
        <v>73775550</v>
      </c>
      <c r="T294" s="9" t="s">
        <v>52</v>
      </c>
      <c r="U294" s="9" t="s">
        <v>99</v>
      </c>
      <c r="V294" s="8" t="s">
        <v>216</v>
      </c>
    </row>
    <row r="295" spans="1:22" s="63" customFormat="1" ht="40.5" customHeight="1">
      <c r="A295" s="18">
        <v>287</v>
      </c>
      <c r="B295" s="10" t="s">
        <v>365</v>
      </c>
      <c r="C295" s="11" t="s">
        <v>348</v>
      </c>
      <c r="D295" s="28"/>
      <c r="E295" s="11" t="s">
        <v>434</v>
      </c>
      <c r="F295" s="11" t="s">
        <v>465</v>
      </c>
      <c r="G295" s="53"/>
      <c r="H295" s="53"/>
      <c r="I295" s="9"/>
      <c r="J295" s="20"/>
      <c r="K295" s="20"/>
      <c r="L295" s="66">
        <v>2193.286</v>
      </c>
      <c r="M295" s="66">
        <f t="shared" si="6"/>
        <v>20.78944075829384</v>
      </c>
      <c r="N295" s="66"/>
      <c r="O295" s="66"/>
      <c r="P295" s="66"/>
      <c r="Q295" s="66"/>
      <c r="R295" s="66"/>
      <c r="S295" s="66"/>
      <c r="T295" s="9" t="s">
        <v>52</v>
      </c>
      <c r="U295" s="9" t="s">
        <v>99</v>
      </c>
      <c r="V295" s="8" t="s">
        <v>216</v>
      </c>
    </row>
    <row r="296" spans="1:22" ht="42" customHeight="1">
      <c r="A296" s="18">
        <v>288</v>
      </c>
      <c r="B296" s="10" t="s">
        <v>365</v>
      </c>
      <c r="C296" s="11" t="s">
        <v>348</v>
      </c>
      <c r="D296" s="28"/>
      <c r="E296" s="11" t="s">
        <v>408</v>
      </c>
      <c r="F296" s="11" t="s">
        <v>190</v>
      </c>
      <c r="G296" s="53"/>
      <c r="H296" s="53"/>
      <c r="I296" s="9"/>
      <c r="J296" s="13"/>
      <c r="K296" s="13"/>
      <c r="L296" s="66">
        <v>30</v>
      </c>
      <c r="M296" s="66">
        <f t="shared" si="6"/>
        <v>0.2843601895734597</v>
      </c>
      <c r="N296" s="66"/>
      <c r="O296" s="66"/>
      <c r="P296" s="66"/>
      <c r="Q296" s="66"/>
      <c r="R296" s="66"/>
      <c r="S296" s="66"/>
      <c r="T296" s="9" t="s">
        <v>52</v>
      </c>
      <c r="U296" s="9" t="s">
        <v>99</v>
      </c>
      <c r="V296" s="8" t="s">
        <v>216</v>
      </c>
    </row>
    <row r="297" spans="1:22" s="48" customFormat="1" ht="34.5" customHeight="1">
      <c r="A297" s="18">
        <v>289</v>
      </c>
      <c r="B297" s="10" t="s">
        <v>365</v>
      </c>
      <c r="C297" s="11" t="s">
        <v>348</v>
      </c>
      <c r="D297" s="28"/>
      <c r="E297" s="11" t="s">
        <v>409</v>
      </c>
      <c r="F297" s="11" t="s">
        <v>190</v>
      </c>
      <c r="G297" s="53"/>
      <c r="H297" s="53"/>
      <c r="I297" s="9"/>
      <c r="J297" s="13"/>
      <c r="K297" s="13"/>
      <c r="L297" s="66">
        <v>30</v>
      </c>
      <c r="M297" s="66">
        <f t="shared" si="6"/>
        <v>0.2843601895734597</v>
      </c>
      <c r="N297" s="66"/>
      <c r="O297" s="66"/>
      <c r="P297" s="66"/>
      <c r="Q297" s="66"/>
      <c r="R297" s="66"/>
      <c r="S297" s="66"/>
      <c r="T297" s="9" t="s">
        <v>52</v>
      </c>
      <c r="U297" s="9" t="s">
        <v>99</v>
      </c>
      <c r="V297" s="8" t="s">
        <v>216</v>
      </c>
    </row>
    <row r="298" spans="1:22" s="48" customFormat="1" ht="34.5" customHeight="1">
      <c r="A298" s="18">
        <v>290</v>
      </c>
      <c r="B298" s="10" t="s">
        <v>365</v>
      </c>
      <c r="C298" s="11" t="s">
        <v>348</v>
      </c>
      <c r="D298" s="28" t="s">
        <v>96</v>
      </c>
      <c r="E298" s="11" t="s">
        <v>341</v>
      </c>
      <c r="F298" s="11" t="s">
        <v>190</v>
      </c>
      <c r="G298" s="53" t="s">
        <v>168</v>
      </c>
      <c r="H298" s="53"/>
      <c r="I298" s="9" t="s">
        <v>350</v>
      </c>
      <c r="J298" s="13">
        <v>13.819</v>
      </c>
      <c r="K298" s="13">
        <v>13.819</v>
      </c>
      <c r="L298" s="66">
        <v>20</v>
      </c>
      <c r="M298" s="66">
        <f t="shared" si="6"/>
        <v>0.1895734597156398</v>
      </c>
      <c r="N298" s="66"/>
      <c r="O298" s="66"/>
      <c r="P298" s="66"/>
      <c r="Q298" s="66"/>
      <c r="R298" s="66"/>
      <c r="S298" s="66"/>
      <c r="T298" s="9" t="s">
        <v>52</v>
      </c>
      <c r="U298" s="9" t="s">
        <v>99</v>
      </c>
      <c r="V298" s="8" t="s">
        <v>216</v>
      </c>
    </row>
    <row r="299" spans="1:22" s="48" customFormat="1" ht="34.5" customHeight="1">
      <c r="A299" s="18">
        <v>291</v>
      </c>
      <c r="B299" s="10" t="s">
        <v>365</v>
      </c>
      <c r="C299" s="11" t="s">
        <v>348</v>
      </c>
      <c r="D299" s="28" t="s">
        <v>95</v>
      </c>
      <c r="E299" s="11" t="s">
        <v>191</v>
      </c>
      <c r="F299" s="11" t="s">
        <v>190</v>
      </c>
      <c r="G299" s="53" t="s">
        <v>167</v>
      </c>
      <c r="H299" s="53"/>
      <c r="I299" s="9" t="s">
        <v>350</v>
      </c>
      <c r="J299" s="13">
        <v>14.001</v>
      </c>
      <c r="K299" s="13">
        <v>14.001</v>
      </c>
      <c r="L299" s="66">
        <v>25</v>
      </c>
      <c r="M299" s="66">
        <f t="shared" si="6"/>
        <v>0.23696682464454977</v>
      </c>
      <c r="N299" s="66"/>
      <c r="O299" s="66"/>
      <c r="P299" s="66"/>
      <c r="Q299" s="66"/>
      <c r="R299" s="66"/>
      <c r="S299" s="66"/>
      <c r="T299" s="9" t="s">
        <v>52</v>
      </c>
      <c r="U299" s="9" t="s">
        <v>99</v>
      </c>
      <c r="V299" s="8" t="s">
        <v>216</v>
      </c>
    </row>
    <row r="300" spans="1:22" ht="34.5" customHeight="1">
      <c r="A300" s="18">
        <v>292</v>
      </c>
      <c r="B300" s="10" t="s">
        <v>365</v>
      </c>
      <c r="C300" s="11" t="s">
        <v>348</v>
      </c>
      <c r="D300" s="28" t="s">
        <v>392</v>
      </c>
      <c r="E300" s="11" t="s">
        <v>84</v>
      </c>
      <c r="F300" s="11" t="s">
        <v>465</v>
      </c>
      <c r="G300" s="53" t="s">
        <v>398</v>
      </c>
      <c r="H300" s="53" t="s">
        <v>324</v>
      </c>
      <c r="I300" s="9" t="s">
        <v>350</v>
      </c>
      <c r="J300" s="13" t="s">
        <v>325</v>
      </c>
      <c r="K300" s="13" t="s">
        <v>325</v>
      </c>
      <c r="L300" s="66">
        <v>1000</v>
      </c>
      <c r="M300" s="66">
        <f t="shared" si="6"/>
        <v>9.47867298578199</v>
      </c>
      <c r="N300" s="66"/>
      <c r="O300" s="66"/>
      <c r="P300" s="66"/>
      <c r="Q300" s="66"/>
      <c r="R300" s="66"/>
      <c r="S300" s="66"/>
      <c r="T300" s="9" t="s">
        <v>52</v>
      </c>
      <c r="U300" s="9" t="s">
        <v>99</v>
      </c>
      <c r="V300" s="8" t="s">
        <v>216</v>
      </c>
    </row>
    <row r="301" spans="1:22" ht="34.5" customHeight="1">
      <c r="A301" s="18">
        <v>293</v>
      </c>
      <c r="B301" s="10" t="s">
        <v>365</v>
      </c>
      <c r="C301" s="11" t="s">
        <v>348</v>
      </c>
      <c r="D301" s="28" t="s">
        <v>392</v>
      </c>
      <c r="E301" s="11" t="s">
        <v>84</v>
      </c>
      <c r="F301" s="11" t="s">
        <v>389</v>
      </c>
      <c r="G301" s="53" t="s">
        <v>398</v>
      </c>
      <c r="H301" s="53" t="s">
        <v>324</v>
      </c>
      <c r="I301" s="9" t="s">
        <v>350</v>
      </c>
      <c r="J301" s="13" t="s">
        <v>325</v>
      </c>
      <c r="K301" s="13" t="s">
        <v>325</v>
      </c>
      <c r="L301" s="66">
        <v>2550</v>
      </c>
      <c r="M301" s="66">
        <f t="shared" si="6"/>
        <v>24.170616113744074</v>
      </c>
      <c r="N301" s="66"/>
      <c r="O301" s="66"/>
      <c r="P301" s="66"/>
      <c r="Q301" s="66"/>
      <c r="R301" s="66"/>
      <c r="S301" s="66"/>
      <c r="T301" s="9" t="s">
        <v>52</v>
      </c>
      <c r="U301" s="9" t="s">
        <v>99</v>
      </c>
      <c r="V301" s="8" t="s">
        <v>216</v>
      </c>
    </row>
    <row r="302" spans="1:22" ht="34.5" customHeight="1">
      <c r="A302" s="18">
        <v>294</v>
      </c>
      <c r="B302" s="10" t="s">
        <v>365</v>
      </c>
      <c r="C302" s="11" t="s">
        <v>348</v>
      </c>
      <c r="D302" s="28" t="s">
        <v>637</v>
      </c>
      <c r="E302" s="11" t="s">
        <v>84</v>
      </c>
      <c r="F302" s="11" t="s">
        <v>638</v>
      </c>
      <c r="G302" s="53" t="s">
        <v>398</v>
      </c>
      <c r="H302" s="53" t="s">
        <v>324</v>
      </c>
      <c r="I302" s="9" t="s">
        <v>350</v>
      </c>
      <c r="J302" s="13" t="s">
        <v>325</v>
      </c>
      <c r="K302" s="13"/>
      <c r="L302" s="66" t="s">
        <v>639</v>
      </c>
      <c r="M302" s="66" t="s">
        <v>640</v>
      </c>
      <c r="N302" s="86">
        <v>2346358.85</v>
      </c>
      <c r="O302" s="86">
        <v>0</v>
      </c>
      <c r="P302" s="86">
        <v>2346358.85</v>
      </c>
      <c r="Q302" s="86">
        <v>245508185</v>
      </c>
      <c r="R302" s="86">
        <v>0</v>
      </c>
      <c r="S302" s="86">
        <v>245508185</v>
      </c>
      <c r="T302" s="9" t="s">
        <v>52</v>
      </c>
      <c r="U302" s="9" t="s">
        <v>99</v>
      </c>
      <c r="V302" s="8" t="s">
        <v>216</v>
      </c>
    </row>
    <row r="303" spans="1:22" ht="34.5" customHeight="1">
      <c r="A303" s="18">
        <v>295</v>
      </c>
      <c r="B303" s="10" t="s">
        <v>365</v>
      </c>
      <c r="C303" s="44" t="s">
        <v>348</v>
      </c>
      <c r="D303" s="14" t="s">
        <v>460</v>
      </c>
      <c r="E303" s="11" t="s">
        <v>35</v>
      </c>
      <c r="F303" s="11" t="s">
        <v>389</v>
      </c>
      <c r="G303" s="53" t="s">
        <v>461</v>
      </c>
      <c r="H303" s="53" t="s">
        <v>187</v>
      </c>
      <c r="I303" s="9" t="s">
        <v>350</v>
      </c>
      <c r="J303" s="80">
        <v>81000000</v>
      </c>
      <c r="K303" s="26">
        <v>81000000</v>
      </c>
      <c r="L303" s="56">
        <v>3342</v>
      </c>
      <c r="M303" s="66">
        <f>L303/105.5</f>
        <v>31.677725118483412</v>
      </c>
      <c r="N303" s="86">
        <v>3716201</v>
      </c>
      <c r="O303" s="86" t="s">
        <v>759</v>
      </c>
      <c r="P303" s="85">
        <v>3716201</v>
      </c>
      <c r="Q303" s="85">
        <v>388360031</v>
      </c>
      <c r="R303" s="86" t="s">
        <v>759</v>
      </c>
      <c r="S303" s="85">
        <v>388360031</v>
      </c>
      <c r="T303" s="9" t="s">
        <v>52</v>
      </c>
      <c r="U303" s="9" t="s">
        <v>99</v>
      </c>
      <c r="V303" s="8" t="s">
        <v>216</v>
      </c>
    </row>
    <row r="304" spans="1:22" ht="27" customHeight="1">
      <c r="A304" s="18">
        <v>296</v>
      </c>
      <c r="B304" s="10" t="s">
        <v>365</v>
      </c>
      <c r="C304" s="11" t="s">
        <v>348</v>
      </c>
      <c r="D304" s="14" t="s">
        <v>798</v>
      </c>
      <c r="E304" s="11" t="s">
        <v>435</v>
      </c>
      <c r="F304" s="11" t="s">
        <v>379</v>
      </c>
      <c r="G304" s="53" t="s">
        <v>39</v>
      </c>
      <c r="H304" s="53" t="s">
        <v>40</v>
      </c>
      <c r="I304" s="14" t="s">
        <v>350</v>
      </c>
      <c r="J304" s="13">
        <v>150</v>
      </c>
      <c r="K304" s="13">
        <v>150</v>
      </c>
      <c r="L304" s="66">
        <v>1411</v>
      </c>
      <c r="M304" s="66">
        <f>L304/105.5</f>
        <v>13.374407582938389</v>
      </c>
      <c r="N304" s="86">
        <v>204817</v>
      </c>
      <c r="O304" s="86" t="s">
        <v>759</v>
      </c>
      <c r="P304" s="85">
        <v>204817</v>
      </c>
      <c r="Q304" s="85">
        <v>21456137</v>
      </c>
      <c r="R304" s="86" t="s">
        <v>759</v>
      </c>
      <c r="S304" s="85">
        <v>21456137</v>
      </c>
      <c r="T304" s="9" t="s">
        <v>52</v>
      </c>
      <c r="U304" s="9" t="s">
        <v>99</v>
      </c>
      <c r="V304" s="8" t="s">
        <v>216</v>
      </c>
    </row>
    <row r="305" spans="1:22" ht="39.75" customHeight="1">
      <c r="A305" s="18">
        <v>297</v>
      </c>
      <c r="B305" s="10" t="s">
        <v>365</v>
      </c>
      <c r="C305" s="11" t="s">
        <v>348</v>
      </c>
      <c r="D305" s="14" t="s">
        <v>645</v>
      </c>
      <c r="E305" s="68" t="s">
        <v>650</v>
      </c>
      <c r="F305" s="11" t="s">
        <v>378</v>
      </c>
      <c r="G305" s="53" t="s">
        <v>651</v>
      </c>
      <c r="H305" s="53" t="s">
        <v>652</v>
      </c>
      <c r="I305" s="9" t="s">
        <v>350</v>
      </c>
      <c r="J305" s="13">
        <v>40</v>
      </c>
      <c r="K305" s="13"/>
      <c r="L305" s="66"/>
      <c r="M305" s="66"/>
      <c r="N305" s="86">
        <v>183266</v>
      </c>
      <c r="O305" s="86">
        <v>7696</v>
      </c>
      <c r="P305" s="85">
        <v>190962</v>
      </c>
      <c r="Q305" s="85">
        <v>19194394</v>
      </c>
      <c r="R305" s="86">
        <v>806259</v>
      </c>
      <c r="S305" s="85">
        <v>20000653</v>
      </c>
      <c r="T305" s="9" t="s">
        <v>52</v>
      </c>
      <c r="U305" s="9" t="s">
        <v>99</v>
      </c>
      <c r="V305" s="8" t="s">
        <v>216</v>
      </c>
    </row>
    <row r="306" spans="1:22" ht="39.75" customHeight="1">
      <c r="A306" s="18">
        <v>298</v>
      </c>
      <c r="B306" s="10" t="s">
        <v>365</v>
      </c>
      <c r="C306" s="11" t="s">
        <v>348</v>
      </c>
      <c r="D306" s="14" t="s">
        <v>646</v>
      </c>
      <c r="E306" s="68" t="s">
        <v>647</v>
      </c>
      <c r="F306" s="11" t="s">
        <v>654</v>
      </c>
      <c r="G306" s="53" t="s">
        <v>653</v>
      </c>
      <c r="H306" s="53" t="s">
        <v>206</v>
      </c>
      <c r="I306" s="9" t="s">
        <v>350</v>
      </c>
      <c r="J306" s="13">
        <v>111.26</v>
      </c>
      <c r="K306" s="13"/>
      <c r="L306" s="66"/>
      <c r="M306" s="66"/>
      <c r="N306" s="86">
        <v>23068549.38</v>
      </c>
      <c r="O306" s="86" t="s">
        <v>759</v>
      </c>
      <c r="P306" s="85">
        <v>23068549.38</v>
      </c>
      <c r="Q306" s="85">
        <v>2413965735</v>
      </c>
      <c r="R306" s="86" t="s">
        <v>759</v>
      </c>
      <c r="S306" s="85">
        <v>2413965735</v>
      </c>
      <c r="T306" s="9" t="s">
        <v>52</v>
      </c>
      <c r="U306" s="9" t="s">
        <v>99</v>
      </c>
      <c r="V306" s="8" t="s">
        <v>216</v>
      </c>
    </row>
    <row r="307" spans="1:22" ht="33.75" customHeight="1">
      <c r="A307" s="18">
        <v>299</v>
      </c>
      <c r="B307" s="10" t="s">
        <v>365</v>
      </c>
      <c r="C307" s="11" t="s">
        <v>348</v>
      </c>
      <c r="D307" s="14" t="s">
        <v>648</v>
      </c>
      <c r="E307" s="68" t="s">
        <v>649</v>
      </c>
      <c r="F307" s="11" t="s">
        <v>654</v>
      </c>
      <c r="G307" s="53" t="s">
        <v>653</v>
      </c>
      <c r="H307" s="53" t="s">
        <v>206</v>
      </c>
      <c r="I307" s="9" t="s">
        <v>350</v>
      </c>
      <c r="J307" s="13">
        <v>65.96</v>
      </c>
      <c r="K307" s="13"/>
      <c r="L307" s="66"/>
      <c r="M307" s="66"/>
      <c r="N307" s="86">
        <v>285304.27</v>
      </c>
      <c r="O307" s="86">
        <v>1148700</v>
      </c>
      <c r="P307" s="85">
        <v>1434004.27</v>
      </c>
      <c r="Q307" s="85">
        <v>29854567</v>
      </c>
      <c r="R307" s="86">
        <v>120352955</v>
      </c>
      <c r="S307" s="85">
        <v>150207522</v>
      </c>
      <c r="T307" s="9" t="s">
        <v>52</v>
      </c>
      <c r="U307" s="9" t="s">
        <v>99</v>
      </c>
      <c r="V307" s="8" t="s">
        <v>216</v>
      </c>
    </row>
    <row r="308" spans="1:22" ht="34.5" customHeight="1">
      <c r="A308" s="18">
        <v>300</v>
      </c>
      <c r="B308" s="10" t="s">
        <v>365</v>
      </c>
      <c r="C308" s="11" t="s">
        <v>348</v>
      </c>
      <c r="D308" s="28" t="s">
        <v>73</v>
      </c>
      <c r="E308" s="11" t="s">
        <v>166</v>
      </c>
      <c r="F308" s="11" t="s">
        <v>378</v>
      </c>
      <c r="G308" s="53" t="s">
        <v>37</v>
      </c>
      <c r="H308" s="53" t="s">
        <v>547</v>
      </c>
      <c r="I308" s="9" t="s">
        <v>350</v>
      </c>
      <c r="J308" s="13">
        <v>40</v>
      </c>
      <c r="K308" s="13">
        <v>40</v>
      </c>
      <c r="L308" s="66">
        <v>100</v>
      </c>
      <c r="M308" s="66">
        <f>L308/105.5</f>
        <v>0.9478672985781991</v>
      </c>
      <c r="N308" s="66"/>
      <c r="O308" s="66"/>
      <c r="P308" s="66"/>
      <c r="Q308" s="66"/>
      <c r="R308" s="66"/>
      <c r="S308" s="66"/>
      <c r="T308" s="9" t="s">
        <v>52</v>
      </c>
      <c r="U308" s="9" t="s">
        <v>99</v>
      </c>
      <c r="V308" s="8" t="s">
        <v>216</v>
      </c>
    </row>
    <row r="309" spans="1:22" ht="22.5" customHeight="1">
      <c r="A309" s="18">
        <v>301</v>
      </c>
      <c r="B309" s="10" t="s">
        <v>365</v>
      </c>
      <c r="C309" s="11" t="s">
        <v>348</v>
      </c>
      <c r="D309" s="28"/>
      <c r="E309" s="11" t="s">
        <v>143</v>
      </c>
      <c r="F309" s="11" t="s">
        <v>378</v>
      </c>
      <c r="G309" s="53" t="s">
        <v>38</v>
      </c>
      <c r="H309" s="53" t="s">
        <v>548</v>
      </c>
      <c r="I309" s="9" t="s">
        <v>350</v>
      </c>
      <c r="J309" s="13">
        <v>44.8</v>
      </c>
      <c r="K309" s="13">
        <v>44.8</v>
      </c>
      <c r="L309" s="66">
        <v>700</v>
      </c>
      <c r="M309" s="66">
        <f>L309/105.5</f>
        <v>6.6350710900473935</v>
      </c>
      <c r="N309" s="66"/>
      <c r="O309" s="66"/>
      <c r="P309" s="66"/>
      <c r="Q309" s="66"/>
      <c r="R309" s="66"/>
      <c r="S309" s="66"/>
      <c r="T309" s="9" t="s">
        <v>52</v>
      </c>
      <c r="U309" s="9" t="s">
        <v>99</v>
      </c>
      <c r="V309" s="8" t="s">
        <v>216</v>
      </c>
    </row>
    <row r="310" spans="1:22" ht="28.5" customHeight="1">
      <c r="A310" s="18">
        <v>302</v>
      </c>
      <c r="B310" s="10" t="s">
        <v>365</v>
      </c>
      <c r="C310" s="11" t="s">
        <v>348</v>
      </c>
      <c r="D310" s="28" t="s">
        <v>728</v>
      </c>
      <c r="E310" s="89" t="s">
        <v>753</v>
      </c>
      <c r="F310" s="11" t="s">
        <v>675</v>
      </c>
      <c r="G310" s="53" t="s">
        <v>653</v>
      </c>
      <c r="H310" s="53" t="s">
        <v>206</v>
      </c>
      <c r="I310" s="9" t="s">
        <v>350</v>
      </c>
      <c r="J310" s="13">
        <v>179.45</v>
      </c>
      <c r="K310" s="13"/>
      <c r="L310" s="66"/>
      <c r="M310" s="66"/>
      <c r="N310" s="86">
        <v>1790625</v>
      </c>
      <c r="O310" s="86">
        <v>20029</v>
      </c>
      <c r="P310" s="85">
        <v>1810654</v>
      </c>
      <c r="Q310" s="85">
        <v>187511695</v>
      </c>
      <c r="R310" s="86">
        <v>2098673</v>
      </c>
      <c r="S310" s="85">
        <v>189610368</v>
      </c>
      <c r="T310" s="9" t="s">
        <v>52</v>
      </c>
      <c r="U310" s="9" t="s">
        <v>99</v>
      </c>
      <c r="V310" s="8" t="s">
        <v>216</v>
      </c>
    </row>
    <row r="311" spans="1:22" ht="28.5" customHeight="1">
      <c r="A311" s="18">
        <v>303</v>
      </c>
      <c r="B311" s="10" t="s">
        <v>365</v>
      </c>
      <c r="C311" s="11" t="s">
        <v>348</v>
      </c>
      <c r="D311" s="28" t="s">
        <v>903</v>
      </c>
      <c r="E311" s="89" t="s">
        <v>904</v>
      </c>
      <c r="F311" s="11" t="s">
        <v>378</v>
      </c>
      <c r="G311" s="100" t="s">
        <v>905</v>
      </c>
      <c r="H311" s="91" t="s">
        <v>707</v>
      </c>
      <c r="I311" s="9" t="s">
        <v>350</v>
      </c>
      <c r="J311" s="153">
        <v>16.5</v>
      </c>
      <c r="K311" s="13"/>
      <c r="L311" s="66"/>
      <c r="M311" s="66"/>
      <c r="N311" s="86">
        <v>0</v>
      </c>
      <c r="O311" s="86">
        <v>2001170.8</v>
      </c>
      <c r="P311" s="85">
        <v>2001170.8</v>
      </c>
      <c r="Q311" s="85">
        <v>0</v>
      </c>
      <c r="R311" s="86">
        <v>209665866</v>
      </c>
      <c r="S311" s="85">
        <v>209665866</v>
      </c>
      <c r="T311" s="9" t="s">
        <v>52</v>
      </c>
      <c r="U311" s="9" t="s">
        <v>99</v>
      </c>
      <c r="V311" s="8" t="s">
        <v>216</v>
      </c>
    </row>
    <row r="312" spans="1:22" ht="28.5" customHeight="1">
      <c r="A312" s="18">
        <v>304</v>
      </c>
      <c r="B312" s="10" t="s">
        <v>365</v>
      </c>
      <c r="C312" s="11" t="s">
        <v>348</v>
      </c>
      <c r="D312" s="28" t="s">
        <v>899</v>
      </c>
      <c r="E312" s="89" t="s">
        <v>900</v>
      </c>
      <c r="F312" s="11" t="s">
        <v>654</v>
      </c>
      <c r="G312" s="100" t="s">
        <v>704</v>
      </c>
      <c r="H312" s="91" t="s">
        <v>707</v>
      </c>
      <c r="I312" s="9" t="s">
        <v>350</v>
      </c>
      <c r="J312" s="153">
        <v>80</v>
      </c>
      <c r="K312" s="13"/>
      <c r="L312" s="66"/>
      <c r="M312" s="66"/>
      <c r="N312" s="86">
        <v>0</v>
      </c>
      <c r="O312" s="86">
        <v>8075506.9</v>
      </c>
      <c r="P312" s="85">
        <v>8075506.9</v>
      </c>
      <c r="Q312" s="85">
        <v>0</v>
      </c>
      <c r="R312" s="86">
        <v>845869191</v>
      </c>
      <c r="S312" s="85">
        <v>845869191</v>
      </c>
      <c r="T312" s="9" t="s">
        <v>52</v>
      </c>
      <c r="U312" s="9" t="s">
        <v>99</v>
      </c>
      <c r="V312" s="8" t="s">
        <v>216</v>
      </c>
    </row>
    <row r="313" spans="1:22" ht="28.5" customHeight="1">
      <c r="A313" s="18">
        <v>305</v>
      </c>
      <c r="B313" s="10" t="s">
        <v>365</v>
      </c>
      <c r="C313" s="11" t="s">
        <v>348</v>
      </c>
      <c r="D313" s="28" t="s">
        <v>901</v>
      </c>
      <c r="E313" s="89" t="s">
        <v>902</v>
      </c>
      <c r="F313" s="11" t="s">
        <v>654</v>
      </c>
      <c r="G313" s="100" t="s">
        <v>704</v>
      </c>
      <c r="H313" s="91" t="s">
        <v>707</v>
      </c>
      <c r="I313" s="9" t="s">
        <v>350</v>
      </c>
      <c r="J313" s="153">
        <v>55</v>
      </c>
      <c r="K313" s="13"/>
      <c r="L313" s="66"/>
      <c r="M313" s="66"/>
      <c r="N313" s="86">
        <v>0</v>
      </c>
      <c r="O313" s="86">
        <v>5336.9</v>
      </c>
      <c r="P313" s="85">
        <v>5336.9</v>
      </c>
      <c r="Q313" s="85">
        <v>0</v>
      </c>
      <c r="R313" s="86">
        <v>559124</v>
      </c>
      <c r="S313" s="85">
        <v>559124</v>
      </c>
      <c r="T313" s="9" t="s">
        <v>52</v>
      </c>
      <c r="U313" s="9" t="s">
        <v>99</v>
      </c>
      <c r="V313" s="8" t="s">
        <v>216</v>
      </c>
    </row>
    <row r="314" spans="1:22" ht="34.5" customHeight="1">
      <c r="A314" s="18">
        <v>306</v>
      </c>
      <c r="B314" s="10" t="s">
        <v>365</v>
      </c>
      <c r="C314" s="11" t="s">
        <v>348</v>
      </c>
      <c r="D314" s="64"/>
      <c r="E314" s="62" t="s">
        <v>562</v>
      </c>
      <c r="F314" s="11" t="s">
        <v>379</v>
      </c>
      <c r="G314" s="53"/>
      <c r="H314" s="53"/>
      <c r="I314" s="12"/>
      <c r="J314" s="81"/>
      <c r="K314" s="73"/>
      <c r="L314" s="66">
        <v>53</v>
      </c>
      <c r="M314" s="66">
        <f>L314/105.5</f>
        <v>0.5023696682464455</v>
      </c>
      <c r="N314" s="66"/>
      <c r="O314" s="66"/>
      <c r="P314" s="66"/>
      <c r="Q314" s="66"/>
      <c r="R314" s="66"/>
      <c r="S314" s="66"/>
      <c r="T314" s="9" t="s">
        <v>108</v>
      </c>
      <c r="U314" s="9" t="s">
        <v>99</v>
      </c>
      <c r="V314" s="8" t="s">
        <v>216</v>
      </c>
    </row>
    <row r="315" spans="1:22" ht="34.5" customHeight="1">
      <c r="A315" s="18">
        <v>307</v>
      </c>
      <c r="B315" s="10" t="s">
        <v>365</v>
      </c>
      <c r="C315" s="11" t="s">
        <v>348</v>
      </c>
      <c r="D315" s="28" t="s">
        <v>794</v>
      </c>
      <c r="E315" s="89" t="s">
        <v>795</v>
      </c>
      <c r="F315" s="11" t="s">
        <v>48</v>
      </c>
      <c r="G315" s="53" t="s">
        <v>796</v>
      </c>
      <c r="H315" s="53" t="s">
        <v>754</v>
      </c>
      <c r="I315" s="9" t="s">
        <v>350</v>
      </c>
      <c r="J315" s="13">
        <v>126.73</v>
      </c>
      <c r="K315" s="73"/>
      <c r="L315" s="66"/>
      <c r="M315" s="66"/>
      <c r="N315" s="86">
        <v>70094.57</v>
      </c>
      <c r="O315" s="86" t="s">
        <v>759</v>
      </c>
      <c r="P315" s="85">
        <v>70094.57</v>
      </c>
      <c r="Q315" s="85">
        <v>7343711</v>
      </c>
      <c r="R315" s="86" t="s">
        <v>759</v>
      </c>
      <c r="S315" s="85">
        <v>7343711</v>
      </c>
      <c r="T315" s="9" t="s">
        <v>52</v>
      </c>
      <c r="U315" s="9" t="s">
        <v>99</v>
      </c>
      <c r="V315" s="8" t="s">
        <v>216</v>
      </c>
    </row>
    <row r="316" spans="1:22" ht="34.5" customHeight="1">
      <c r="A316" s="18">
        <v>308</v>
      </c>
      <c r="B316" s="10" t="s">
        <v>365</v>
      </c>
      <c r="C316" s="11" t="s">
        <v>348</v>
      </c>
      <c r="D316" s="28" t="s">
        <v>797</v>
      </c>
      <c r="E316" s="89" t="s">
        <v>799</v>
      </c>
      <c r="F316" s="11" t="s">
        <v>125</v>
      </c>
      <c r="G316" s="100" t="s">
        <v>800</v>
      </c>
      <c r="H316" s="91" t="s">
        <v>206</v>
      </c>
      <c r="I316" s="9" t="s">
        <v>350</v>
      </c>
      <c r="J316" s="101">
        <v>90</v>
      </c>
      <c r="K316" s="73"/>
      <c r="L316" s="66"/>
      <c r="M316" s="66"/>
      <c r="N316" s="86">
        <v>8153056</v>
      </c>
      <c r="O316" s="86" t="s">
        <v>759</v>
      </c>
      <c r="P316" s="85">
        <v>8153056</v>
      </c>
      <c r="Q316" s="85">
        <v>854069305</v>
      </c>
      <c r="R316" s="86" t="s">
        <v>759</v>
      </c>
      <c r="S316" s="85">
        <v>854069305</v>
      </c>
      <c r="T316" s="9" t="s">
        <v>52</v>
      </c>
      <c r="U316" s="9" t="s">
        <v>99</v>
      </c>
      <c r="V316" s="8" t="s">
        <v>216</v>
      </c>
    </row>
    <row r="317" spans="1:22" ht="34.5" customHeight="1">
      <c r="A317" s="18"/>
      <c r="B317" s="10"/>
      <c r="C317" s="11"/>
      <c r="D317" s="87"/>
      <c r="E317" s="93"/>
      <c r="F317" s="11"/>
      <c r="G317" s="53"/>
      <c r="H317" s="53"/>
      <c r="I317" s="12"/>
      <c r="J317" s="94"/>
      <c r="K317" s="95"/>
      <c r="L317" s="96">
        <f>SUM(L9:L314)</f>
        <v>843870.6839999999</v>
      </c>
      <c r="M317" s="96">
        <f>SUM(M9:M314)</f>
        <v>7998.774255924169</v>
      </c>
      <c r="N317" s="86">
        <f aca="true" t="shared" si="7" ref="N317:S317">SUM(N9:N316)</f>
        <v>4125001989.1699986</v>
      </c>
      <c r="O317" s="86">
        <f t="shared" si="7"/>
        <v>440919261.15000004</v>
      </c>
      <c r="P317" s="86">
        <f t="shared" si="7"/>
        <v>4565921250.320002</v>
      </c>
      <c r="Q317" s="86">
        <f t="shared" si="7"/>
        <v>431811693875.4199</v>
      </c>
      <c r="R317" s="86">
        <f t="shared" si="7"/>
        <v>46202728919.58001</v>
      </c>
      <c r="S317" s="86">
        <f t="shared" si="7"/>
        <v>478014422795</v>
      </c>
      <c r="T317" s="96">
        <f>SUM(T9:T314)</f>
        <v>0</v>
      </c>
      <c r="U317" s="9"/>
      <c r="V317" s="8"/>
    </row>
    <row r="318" spans="1:21" s="6" customFormat="1" ht="12.75">
      <c r="A318" s="21"/>
      <c r="C318" s="3"/>
      <c r="D318" s="2"/>
      <c r="E318" s="1"/>
      <c r="F318" s="1"/>
      <c r="G318" s="4"/>
      <c r="H318" s="4"/>
      <c r="I318" s="2"/>
      <c r="J318" s="5"/>
      <c r="K318" s="5"/>
      <c r="T318" s="1"/>
      <c r="U318" s="1"/>
    </row>
    <row r="319" spans="1:21" s="6" customFormat="1" ht="12.75">
      <c r="A319" s="21"/>
      <c r="C319" s="3"/>
      <c r="D319" s="2"/>
      <c r="E319" s="1"/>
      <c r="F319" s="1"/>
      <c r="G319" s="4"/>
      <c r="H319" s="4"/>
      <c r="I319" s="2"/>
      <c r="J319" s="5"/>
      <c r="K319" s="5"/>
      <c r="T319" s="1"/>
      <c r="U319" s="1"/>
    </row>
    <row r="320" spans="1:21" s="6" customFormat="1" ht="12.75">
      <c r="A320" s="21"/>
      <c r="C320" s="3"/>
      <c r="D320" s="2"/>
      <c r="E320" s="1"/>
      <c r="F320" s="1"/>
      <c r="G320" s="4"/>
      <c r="H320" s="4"/>
      <c r="I320" s="2"/>
      <c r="J320" s="5"/>
      <c r="K320" s="5"/>
      <c r="T320" s="1"/>
      <c r="U320" s="1"/>
    </row>
    <row r="321" spans="1:21" s="6" customFormat="1" ht="12.75">
      <c r="A321" s="21"/>
      <c r="C321" s="3"/>
      <c r="D321" s="2"/>
      <c r="E321" s="1"/>
      <c r="F321" s="1"/>
      <c r="G321" s="4"/>
      <c r="H321" s="4"/>
      <c r="I321" s="2"/>
      <c r="J321" s="5"/>
      <c r="K321" s="5"/>
      <c r="T321" s="1"/>
      <c r="U321" s="1"/>
    </row>
    <row r="322" spans="1:21" s="6" customFormat="1" ht="12.75">
      <c r="A322" s="21"/>
      <c r="C322" s="3"/>
      <c r="D322" s="2"/>
      <c r="E322" s="1"/>
      <c r="F322" s="1"/>
      <c r="G322" s="4"/>
      <c r="H322" s="4"/>
      <c r="I322" s="2"/>
      <c r="J322" s="5"/>
      <c r="K322" s="5"/>
      <c r="T322" s="1"/>
      <c r="U322" s="1"/>
    </row>
    <row r="323" spans="1:21" s="6" customFormat="1" ht="12.75">
      <c r="A323" s="21"/>
      <c r="C323" s="3"/>
      <c r="D323" s="2"/>
      <c r="E323" s="1"/>
      <c r="F323" s="1"/>
      <c r="G323" s="4"/>
      <c r="H323" s="4"/>
      <c r="I323" s="2"/>
      <c r="J323" s="5"/>
      <c r="K323" s="5"/>
      <c r="T323" s="1"/>
      <c r="U323" s="1"/>
    </row>
    <row r="324" spans="1:21" s="6" customFormat="1" ht="12.75">
      <c r="A324" s="21"/>
      <c r="C324" s="3"/>
      <c r="D324" s="2"/>
      <c r="E324" s="1"/>
      <c r="F324" s="1"/>
      <c r="G324" s="4"/>
      <c r="H324" s="4"/>
      <c r="I324" s="2"/>
      <c r="J324" s="5"/>
      <c r="K324" s="5"/>
      <c r="T324" s="1"/>
      <c r="U324" s="1"/>
    </row>
    <row r="325" spans="1:21" s="6" customFormat="1" ht="12.75">
      <c r="A325" s="21"/>
      <c r="C325" s="3"/>
      <c r="D325" s="2"/>
      <c r="E325" s="1"/>
      <c r="F325" s="1"/>
      <c r="G325" s="4"/>
      <c r="H325" s="4"/>
      <c r="I325" s="2"/>
      <c r="J325" s="5"/>
      <c r="K325" s="5"/>
      <c r="T325" s="1"/>
      <c r="U325" s="1"/>
    </row>
    <row r="326" spans="1:21" s="6" customFormat="1" ht="12.75">
      <c r="A326" s="21"/>
      <c r="C326" s="3"/>
      <c r="D326" s="2"/>
      <c r="E326" s="1"/>
      <c r="F326" s="1"/>
      <c r="G326" s="4"/>
      <c r="H326" s="4"/>
      <c r="I326" s="2"/>
      <c r="J326" s="5"/>
      <c r="K326" s="5"/>
      <c r="T326" s="1"/>
      <c r="U326" s="1"/>
    </row>
    <row r="327" spans="1:21" s="6" customFormat="1" ht="12.75">
      <c r="A327" s="21"/>
      <c r="C327" s="3"/>
      <c r="D327" s="2"/>
      <c r="E327" s="1"/>
      <c r="F327" s="1"/>
      <c r="G327" s="4"/>
      <c r="H327" s="4"/>
      <c r="I327" s="2"/>
      <c r="J327" s="5"/>
      <c r="K327" s="5"/>
      <c r="T327" s="1"/>
      <c r="U327" s="1"/>
    </row>
    <row r="328" spans="1:21" s="6" customFormat="1" ht="12.75">
      <c r="A328" s="21"/>
      <c r="C328" s="3"/>
      <c r="D328" s="2"/>
      <c r="E328" s="1"/>
      <c r="F328" s="1"/>
      <c r="G328" s="4"/>
      <c r="H328" s="4"/>
      <c r="I328" s="2"/>
      <c r="J328" s="5"/>
      <c r="K328" s="5"/>
      <c r="T328" s="1"/>
      <c r="U328" s="1"/>
    </row>
    <row r="329" spans="1:21" s="6" customFormat="1" ht="12.75">
      <c r="A329" s="21"/>
      <c r="C329" s="3"/>
      <c r="D329" s="2"/>
      <c r="E329" s="1"/>
      <c r="F329" s="1"/>
      <c r="G329" s="4"/>
      <c r="H329" s="4"/>
      <c r="I329" s="2"/>
      <c r="J329" s="5"/>
      <c r="K329" s="5"/>
      <c r="T329" s="1"/>
      <c r="U329" s="1"/>
    </row>
    <row r="330" spans="1:21" s="6" customFormat="1" ht="12.75">
      <c r="A330" s="21"/>
      <c r="C330" s="3"/>
      <c r="D330" s="2"/>
      <c r="E330" s="1"/>
      <c r="F330" s="1"/>
      <c r="G330" s="4"/>
      <c r="H330" s="4"/>
      <c r="I330" s="2"/>
      <c r="J330" s="5"/>
      <c r="K330" s="5"/>
      <c r="T330" s="1"/>
      <c r="U330" s="1"/>
    </row>
    <row r="331" spans="1:21" s="6" customFormat="1" ht="12.75">
      <c r="A331" s="21"/>
      <c r="C331" s="3"/>
      <c r="D331" s="2"/>
      <c r="E331" s="1"/>
      <c r="F331" s="1"/>
      <c r="G331" s="4"/>
      <c r="H331" s="4"/>
      <c r="I331" s="2"/>
      <c r="J331" s="5"/>
      <c r="K331" s="5"/>
      <c r="T331" s="1"/>
      <c r="U331" s="1"/>
    </row>
    <row r="332" spans="1:21" s="6" customFormat="1" ht="12.75">
      <c r="A332" s="21"/>
      <c r="C332" s="3"/>
      <c r="D332" s="2"/>
      <c r="E332" s="1"/>
      <c r="F332" s="1"/>
      <c r="G332" s="4"/>
      <c r="H332" s="4"/>
      <c r="I332" s="2"/>
      <c r="J332" s="5"/>
      <c r="K332" s="5"/>
      <c r="T332" s="1"/>
      <c r="U332" s="1"/>
    </row>
    <row r="367" ht="12.75">
      <c r="M367" s="1">
        <v>3129.94</v>
      </c>
    </row>
    <row r="368" ht="12.75">
      <c r="M368" s="1">
        <v>3129.69</v>
      </c>
    </row>
  </sheetData>
  <sheetProtection/>
  <mergeCells count="22">
    <mergeCell ref="N5:P5"/>
    <mergeCell ref="Q5:S5"/>
    <mergeCell ref="T3:T6"/>
    <mergeCell ref="V3:V6"/>
    <mergeCell ref="U3:U6"/>
    <mergeCell ref="L141:L143"/>
    <mergeCell ref="M141:M143"/>
    <mergeCell ref="D3:D6"/>
    <mergeCell ref="J3:J6"/>
    <mergeCell ref="I3:I6"/>
    <mergeCell ref="L3:M5"/>
    <mergeCell ref="K3:K6"/>
    <mergeCell ref="C3:C6"/>
    <mergeCell ref="A3:A6"/>
    <mergeCell ref="N3:S4"/>
    <mergeCell ref="A1:V1"/>
    <mergeCell ref="A2:V2"/>
    <mergeCell ref="G3:G6"/>
    <mergeCell ref="H3:H6"/>
    <mergeCell ref="B3:B6"/>
    <mergeCell ref="F3:F6"/>
    <mergeCell ref="E3:E6"/>
  </mergeCells>
  <printOptions gridLines="1" horizontalCentered="1"/>
  <pageMargins left="0" right="0" top="0" bottom="0" header="0" footer="0"/>
  <pageSetup fitToHeight="0" horizontalDpi="600" verticalDpi="600" orientation="landscape" paperSize="9" scale="65" r:id="rId3"/>
  <headerFooter alignWithMargins="0">
    <oddFooter>&amp;L&amp;7&amp;Z&amp;F-&amp;A&amp;R&amp;P of &amp;N</oddFooter>
  </headerFooter>
  <rowBreaks count="2" manualBreakCount="2">
    <brk id="289" max="36" man="1"/>
    <brk id="307" max="36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OSRE</dc:title>
  <dc:subject>B/E 97/98</dc:subject>
  <dc:creator>AC-I</dc:creator>
  <cp:keywords/>
  <dc:description/>
  <cp:lastModifiedBy>User</cp:lastModifiedBy>
  <cp:lastPrinted>2017-03-01T07:22:58Z</cp:lastPrinted>
  <dcterms:created xsi:type="dcterms:W3CDTF">1999-11-09T07:26:38Z</dcterms:created>
  <dcterms:modified xsi:type="dcterms:W3CDTF">2017-03-01T07:27:54Z</dcterms:modified>
  <cp:category/>
  <cp:version/>
  <cp:contentType/>
  <cp:contentStatus/>
</cp:coreProperties>
</file>