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635" yWindow="65521" windowWidth="7680" windowHeight="8970" activeTab="0"/>
  </bookViews>
  <sheets>
    <sheet name="T" sheetId="1" r:id="rId1"/>
    <sheet name="I" sheetId="2" r:id="rId2"/>
    <sheet name="1" sheetId="3" r:id="rId3"/>
    <sheet name="2 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C-14" sheetId="16" r:id="rId16"/>
    <sheet name="DW-15" sheetId="17" r:id="rId17"/>
    <sheet name="SW" sheetId="18" r:id="rId18"/>
    <sheet name="AW" sheetId="19" r:id="rId19"/>
    <sheet name="Sheet1" sheetId="20" r:id="rId20"/>
    <sheet name="P" sheetId="21" r:id="rId21"/>
    <sheet name="P in full figures" sheetId="22" r:id="rId22"/>
  </sheets>
  <definedNames>
    <definedName name="_xlnm.Print_Area" localSheetId="1">'I'!$A$1:$F$36</definedName>
    <definedName name="_xlnm.Print_Area" localSheetId="19">'Sheet1'!$A$1:$O$24</definedName>
    <definedName name="_xlnm.Print_Area" localSheetId="0">'T'!$A$1:$L$36</definedName>
    <definedName name="_xlnm.Print_Titles" localSheetId="18">'AW'!$1:$1</definedName>
    <definedName name="_xlnm.Print_Titles" localSheetId="15">'C-14'!$B:$C</definedName>
    <definedName name="_xlnm.Print_Titles" localSheetId="16">'DW-15'!$1:$1</definedName>
    <definedName name="_xlnm.Print_Titles" localSheetId="21">'P in full figures'!$1:$1</definedName>
    <definedName name="_xlnm.Print_Titles" localSheetId="17">'SW'!$1:$2</definedName>
  </definedNames>
  <calcPr fullCalcOnLoad="1"/>
  <pivotCaches>
    <pivotCache cacheId="8" r:id="rId23"/>
    <pivotCache cacheId="3" r:id="rId24"/>
    <pivotCache cacheId="4" r:id="rId25"/>
  </pivotCaches>
</workbook>
</file>

<file path=xl/sharedStrings.xml><?xml version="1.0" encoding="utf-8"?>
<sst xmlns="http://schemas.openxmlformats.org/spreadsheetml/2006/main" count="24279" uniqueCount="1367">
  <si>
    <t xml:space="preserve"> 28.01.2008</t>
  </si>
  <si>
    <t xml:space="preserve"> 28.04.2008</t>
  </si>
  <si>
    <t xml:space="preserve"> 02.06.2008</t>
  </si>
  <si>
    <t xml:space="preserve"> 02.06.2010</t>
  </si>
  <si>
    <t>11800-32</t>
  </si>
  <si>
    <t>AFGHAN REFUGEES, R.A. JUNE 09</t>
  </si>
  <si>
    <t>Undisbursed Balance          as on 30.06.2007</t>
  </si>
  <si>
    <t>SOURCE  &amp;  TYPE - WISE</t>
  </si>
  <si>
    <t>Undisbursed  Balance        as on 30.06.2007</t>
  </si>
  <si>
    <t>COMMITMENTS OF FOREIGN ECONOMIC ASSISTANCE</t>
  </si>
  <si>
    <t>Sum of Amount Committed in [$] Million</t>
  </si>
  <si>
    <t>AFGHAN R.R.A. Total</t>
  </si>
  <si>
    <t>SOURCE, DONOR, PURPOSE &amp; TYPE-WISE</t>
  </si>
  <si>
    <t xml:space="preserve">COMMITMENTS OF FOREIGN ECONOMIC ASSISTANCE </t>
  </si>
  <si>
    <t>[ $ Million]</t>
  </si>
  <si>
    <t xml:space="preserve">SOURCE, DONOR &amp; PURPOSE-WISE </t>
  </si>
  <si>
    <t>SOURCE &amp; DONOR-WISE</t>
  </si>
  <si>
    <t>PARTICULARS</t>
  </si>
  <si>
    <t>GRANTS</t>
  </si>
  <si>
    <t>LOANS</t>
  </si>
  <si>
    <t>COMMITMENTS</t>
  </si>
  <si>
    <t>DISBURSMENTS</t>
  </si>
  <si>
    <t>P. No.</t>
  </si>
  <si>
    <t>Commitments &amp; Disbursements</t>
  </si>
  <si>
    <t>OPEC</t>
  </si>
  <si>
    <t>Source &amp; Donor - wise Commitments</t>
  </si>
  <si>
    <t>Source , Donor &amp; Purpose - wise Commitments</t>
  </si>
  <si>
    <t>Category - wise Commitments</t>
  </si>
  <si>
    <t>UAE</t>
  </si>
  <si>
    <t>Sector - wise Commitments</t>
  </si>
  <si>
    <t>UK</t>
  </si>
  <si>
    <t>Pipeline &amp; Disbursements</t>
  </si>
  <si>
    <t>UNDP</t>
  </si>
  <si>
    <t>Pipeline &amp; Disbursements By Group</t>
  </si>
  <si>
    <t>UNFPA</t>
  </si>
  <si>
    <t>Pipeline &amp; Disbursements By Group &amp; Type</t>
  </si>
  <si>
    <t>UNHCR</t>
  </si>
  <si>
    <t>Group &amp; Donor - wise Disbursements</t>
  </si>
  <si>
    <t>Category - wise Disbursements</t>
  </si>
  <si>
    <t>WFP</t>
  </si>
  <si>
    <t>Group - wise Disbursements</t>
  </si>
  <si>
    <t>Purpose &amp; Type - wise Disbursement</t>
  </si>
  <si>
    <t>Afghan Refugees R.A.</t>
  </si>
  <si>
    <t>Sector - wise Disbursements</t>
  </si>
  <si>
    <t>BOP / CASH</t>
  </si>
  <si>
    <t>EARTHQUAKE R. A.</t>
  </si>
  <si>
    <t>FUELS</t>
  </si>
  <si>
    <t>PHYSICAL HOUSING &amp; PLANNING</t>
  </si>
  <si>
    <t>RURAL DEV. &amp; POVERTY REDUCTION</t>
  </si>
  <si>
    <t>IDB  - SHORT-TERM</t>
  </si>
  <si>
    <t>Sum of Undisbursed as on 30.06.2007    [$]</t>
  </si>
  <si>
    <t>Sum of Undisbursed as on 30.06.2008   [$]</t>
  </si>
  <si>
    <t>Total Sum of Undisbursed as on 30.06.2007    [$]</t>
  </si>
  <si>
    <t xml:space="preserve">Total Sum of Disbursement    July-Jun     2007  [$]                                                                                                                                        </t>
  </si>
  <si>
    <t>Total Sum of Undisbursed as on 30.06.2008   [$]</t>
  </si>
  <si>
    <t>JULY - JUNE,  2007-08</t>
  </si>
  <si>
    <t>Undisbursed          Balance        as on 30.06.2007</t>
  </si>
  <si>
    <t>Undisbursed Balance       as on 30.06.2008</t>
  </si>
  <si>
    <t>Undisbursed Balance          as on 30.06.2008</t>
  </si>
  <si>
    <t>Disbursement During              July-Jun                  2007-08</t>
  </si>
  <si>
    <t>Disbursement During              July-Jun                2007-08</t>
  </si>
  <si>
    <t>Disbursement During              July-Jun               2007-08</t>
  </si>
  <si>
    <t>Disbursement During              July-Jun                2008</t>
  </si>
  <si>
    <r>
      <t xml:space="preserve">JULY - JUNE, </t>
    </r>
    <r>
      <rPr>
        <b/>
        <sz val="18"/>
        <rFont val="Arial"/>
        <family val="2"/>
      </rPr>
      <t xml:space="preserve"> </t>
    </r>
    <r>
      <rPr>
        <b/>
        <sz val="14"/>
        <rFont val="Arial"/>
        <family val="2"/>
      </rPr>
      <t>2007-08</t>
    </r>
  </si>
  <si>
    <t>JULY - JUNE, 2007-08</t>
  </si>
  <si>
    <t xml:space="preserve">COMMITMENTS &amp; DISBURSEMENTS                                                                           OF FOREIGN ECONOMIC ASSISTANCE                                                                                                          DURING                                                                               JULY - JUNE, 2007-08      </t>
  </si>
  <si>
    <t>Purpose</t>
  </si>
  <si>
    <t>USD</t>
  </si>
  <si>
    <t>LOAN</t>
  </si>
  <si>
    <t>KARAKORAM HIGHWAY IMPROV. PROJ</t>
  </si>
  <si>
    <t xml:space="preserve"> 18.01.2008 </t>
  </si>
  <si>
    <t xml:space="preserve"> 31.12.2009 </t>
  </si>
  <si>
    <t>TRANSPORT &amp; COMMUNICATION</t>
  </si>
  <si>
    <t>OTHER</t>
  </si>
  <si>
    <t>EARTHQUAKE R.A.</t>
  </si>
  <si>
    <t>ERRA</t>
  </si>
  <si>
    <t>LOAN.FED. GOV. PROJS</t>
  </si>
  <si>
    <t xml:space="preserve"> 30.06.2008 </t>
  </si>
  <si>
    <t>RAILWAYS</t>
  </si>
  <si>
    <t>BILATERAL</t>
  </si>
  <si>
    <t>POWER</t>
  </si>
  <si>
    <t>EUR</t>
  </si>
  <si>
    <t>WAPDA(POWER)</t>
  </si>
  <si>
    <t xml:space="preserve"> 31.12.2008 </t>
  </si>
  <si>
    <t xml:space="preserve"> 31.12.2007 </t>
  </si>
  <si>
    <t>WATER</t>
  </si>
  <si>
    <t>SDR</t>
  </si>
  <si>
    <t xml:space="preserve"> 30.06.2009 </t>
  </si>
  <si>
    <t>ADB</t>
  </si>
  <si>
    <t>WAPDA(WATER)</t>
  </si>
  <si>
    <t>MULTILATERAL</t>
  </si>
  <si>
    <t xml:space="preserve"> 30.09.2007 </t>
  </si>
  <si>
    <t>RURAL DEVELOPMENT &amp; POVERTY REDUCTION</t>
  </si>
  <si>
    <t>N.W.F.P</t>
  </si>
  <si>
    <t>GOVERNANCE, RESEARCH &amp; STATISTICS</t>
  </si>
  <si>
    <t>FINANCE</t>
  </si>
  <si>
    <t xml:space="preserve"> 31.07.2007 </t>
  </si>
  <si>
    <t>BOP/CASH</t>
  </si>
  <si>
    <t>JPY</t>
  </si>
  <si>
    <t>EDUCATION &amp; TRAINING</t>
  </si>
  <si>
    <t xml:space="preserve"> 30.06.2010 </t>
  </si>
  <si>
    <t xml:space="preserve"> 31.12.2010 </t>
  </si>
  <si>
    <t>BALOCHISTAN</t>
  </si>
  <si>
    <t xml:space="preserve"> 31.03.2008 </t>
  </si>
  <si>
    <t>N.H.A</t>
  </si>
  <si>
    <t>ENVIRONMENT</t>
  </si>
  <si>
    <t>STATES&amp;FRON. REG DIV</t>
  </si>
  <si>
    <t>2286-PAK</t>
  </si>
  <si>
    <t>RENEWABLE ENER. DEV. SEC. INV.</t>
  </si>
  <si>
    <t xml:space="preserve"> 05.10.2007 </t>
  </si>
  <si>
    <t xml:space="preserve"> 30.06.2012 </t>
  </si>
  <si>
    <t>2287-PAK(SF)</t>
  </si>
  <si>
    <t>RENEWABLE ENER. DEV. INV. PROG</t>
  </si>
  <si>
    <t>2310-PAK(SF)</t>
  </si>
  <si>
    <t>SINDH COASTAL COMMY. DEV. PROJ</t>
  </si>
  <si>
    <t xml:space="preserve"> 07.12.2007 </t>
  </si>
  <si>
    <t xml:space="preserve"> 30.06.2013 </t>
  </si>
  <si>
    <t>2335-PAK(SF)</t>
  </si>
  <si>
    <t>DISPLACED PEOPLE LIVELIHOOD EQ</t>
  </si>
  <si>
    <t xml:space="preserve"> 04.07.2007 </t>
  </si>
  <si>
    <t>2340-PAK</t>
  </si>
  <si>
    <t>2ND GENE. OF CAPITAL MRK PROM</t>
  </si>
  <si>
    <t xml:space="preserve"> 15.05.2008 </t>
  </si>
  <si>
    <t>2385-PAK</t>
  </si>
  <si>
    <t>PUNJAB GOVT.EFFICIENY IMP.SP-I</t>
  </si>
  <si>
    <t xml:space="preserve"> 14.12.2007 </t>
  </si>
  <si>
    <t xml:space="preserve"> 31.01.2008 </t>
  </si>
  <si>
    <t>2386-PAK(SF)</t>
  </si>
  <si>
    <t>TA PUNJAB GOVT. EFFICIENCY IMP</t>
  </si>
  <si>
    <t xml:space="preserve"> 31.12.2012 </t>
  </si>
  <si>
    <t>2396-PAK</t>
  </si>
  <si>
    <t>POWER TRANS. ENHANCEMENT PROG.</t>
  </si>
  <si>
    <t xml:space="preserve"> 20.05.2008 </t>
  </si>
  <si>
    <t xml:space="preserve"> 31.12.2013 </t>
  </si>
  <si>
    <t>IBRD</t>
  </si>
  <si>
    <t>IDA</t>
  </si>
  <si>
    <t>II POVERTY ALLEVIATION FUND</t>
  </si>
  <si>
    <t>3834-3-PAK</t>
  </si>
  <si>
    <t>3834-4-PAK</t>
  </si>
  <si>
    <t>4358-PAK</t>
  </si>
  <si>
    <t>SINDH WATER SEC IMPR PROJ PH.I</t>
  </si>
  <si>
    <t xml:space="preserve"> 30.04.2013 </t>
  </si>
  <si>
    <t>FUEL</t>
  </si>
  <si>
    <t>PETROL. &amp; NAT RESOUR</t>
  </si>
  <si>
    <t>IDB</t>
  </si>
  <si>
    <t>PAK-114</t>
  </si>
  <si>
    <t>ISTISNA'A FINANCING AGREEMENT</t>
  </si>
  <si>
    <t xml:space="preserve"> 03.01.2008 </t>
  </si>
  <si>
    <t>IDB(ST)</t>
  </si>
  <si>
    <t>CM2007</t>
  </si>
  <si>
    <t>COMMODITY MURABAHA 2007</t>
  </si>
  <si>
    <t>CM2007(EUR)</t>
  </si>
  <si>
    <t>COMMODITY MURABAHA 2007 (EUR)</t>
  </si>
  <si>
    <t>PAK-ITFO-187</t>
  </si>
  <si>
    <t>IMPORT OF CRUDE OIL (PARCO)</t>
  </si>
  <si>
    <t xml:space="preserve"> 15.06.2008 </t>
  </si>
  <si>
    <t xml:space="preserve"> 15.07.2008 </t>
  </si>
  <si>
    <t>PAK-ITFO-188</t>
  </si>
  <si>
    <t>OPEC FUND</t>
  </si>
  <si>
    <t>1134-P</t>
  </si>
  <si>
    <t>INST. OF EMERGING TECH LHR PRO</t>
  </si>
  <si>
    <t xml:space="preserve"> 06.09.2007 </t>
  </si>
  <si>
    <t>PK-P-59</t>
  </si>
  <si>
    <t>PUNJAB IRRIG. SYSTEM IMPRO. PR</t>
  </si>
  <si>
    <t xml:space="preserve"> 03.05.2008 </t>
  </si>
  <si>
    <t xml:space="preserve"> 30.06.2017 </t>
  </si>
  <si>
    <t>JAPAN</t>
  </si>
  <si>
    <t>PK-P57</t>
  </si>
  <si>
    <t>EAST-WAST IMPROV. PROJ(N70)</t>
  </si>
  <si>
    <t xml:space="preserve"> 31.05.2017 </t>
  </si>
  <si>
    <t>PK-P58</t>
  </si>
  <si>
    <t>PUNJAB TRANS. LINES AND GRID</t>
  </si>
  <si>
    <t xml:space="preserve"> 30.06.2015 </t>
  </si>
  <si>
    <t>PK-P60</t>
  </si>
  <si>
    <t>RURAL ROAD CONS PROJ (II) SIND</t>
  </si>
  <si>
    <t>KOREA</t>
  </si>
  <si>
    <t>PAK-3</t>
  </si>
  <si>
    <t>INFR. RECON. &amp; REH. PROJ. AJK</t>
  </si>
  <si>
    <t xml:space="preserve"> 15.02.2008 </t>
  </si>
  <si>
    <t>SAUDI ARABIA</t>
  </si>
  <si>
    <t xml:space="preserve">CHINA </t>
  </si>
  <si>
    <t>Donor</t>
  </si>
  <si>
    <t>Type of Aid</t>
  </si>
  <si>
    <t>Project                     No.</t>
  </si>
  <si>
    <t>Name of Project / Programme</t>
  </si>
  <si>
    <t>Signing Date</t>
  </si>
  <si>
    <t>Closing Date</t>
  </si>
  <si>
    <t>Base Currency [BC]</t>
  </si>
  <si>
    <t>Amount Committed in BC</t>
  </si>
  <si>
    <t>Kind of Aid</t>
  </si>
  <si>
    <t>Executing Agency</t>
  </si>
  <si>
    <t xml:space="preserve"> Economic Sector</t>
  </si>
  <si>
    <t>Financing Source</t>
  </si>
  <si>
    <t xml:space="preserve">NON-PROJECT </t>
  </si>
  <si>
    <t xml:space="preserve">OTHER </t>
  </si>
  <si>
    <t xml:space="preserve"> EARTHQUAKE R.A.</t>
  </si>
  <si>
    <t>PROJECT</t>
  </si>
  <si>
    <t xml:space="preserve">PROJECT </t>
  </si>
  <si>
    <t xml:space="preserve"> 30.09.2008 </t>
  </si>
  <si>
    <t>CHINA</t>
  </si>
  <si>
    <t>CHINA-AFGHAN07</t>
  </si>
  <si>
    <t>REPATRIATION OF AFGHAN REFUGEE</t>
  </si>
  <si>
    <t xml:space="preserve"> 17.07.2007 </t>
  </si>
  <si>
    <t>NON-PROJECT</t>
  </si>
  <si>
    <t xml:space="preserve"> 30.09.2009 </t>
  </si>
  <si>
    <t>TF-90919</t>
  </si>
  <si>
    <t>INST DEV OF PAK PHILANTHROPY</t>
  </si>
  <si>
    <t xml:space="preserve"> 29.10.2007 </t>
  </si>
  <si>
    <t xml:space="preserve"> 29.10.2010 </t>
  </si>
  <si>
    <t>GBP</t>
  </si>
  <si>
    <t>SA08</t>
  </si>
  <si>
    <t>SAUDI US$300 GRANT FOR GOP</t>
  </si>
  <si>
    <t xml:space="preserve"> 08.03.2008 </t>
  </si>
  <si>
    <t>U.K.</t>
  </si>
  <si>
    <t>MATERNAL NEWBORN &amp; CHILD HEALT</t>
  </si>
  <si>
    <t xml:space="preserve"> 04.03.2008 </t>
  </si>
  <si>
    <t xml:space="preserve"> 28.02.2013 </t>
  </si>
  <si>
    <t xml:space="preserve"> 30.04.2008 </t>
  </si>
  <si>
    <t xml:space="preserve"> 30.11.2007 </t>
  </si>
  <si>
    <t>U.N.H.C.R</t>
  </si>
  <si>
    <t>11800-21</t>
  </si>
  <si>
    <t>AFGHAN REFUGEES R.A. JULY 2007</t>
  </si>
  <si>
    <t>11800-22</t>
  </si>
  <si>
    <t>AFGHAN REFUGEES R.A. SEPT 2007</t>
  </si>
  <si>
    <t>11800-23</t>
  </si>
  <si>
    <t>AFGHAN REFUGEES R.A. OCT 2007</t>
  </si>
  <si>
    <t xml:space="preserve"> 31.10.2007 </t>
  </si>
  <si>
    <t>11800-24</t>
  </si>
  <si>
    <t>AFGHAN REFUGEES R.A. NOV, 2007</t>
  </si>
  <si>
    <t>11800-25</t>
  </si>
  <si>
    <t>AFGHAN REFUGEES R.A. DEC 2007</t>
  </si>
  <si>
    <t>11800-26</t>
  </si>
  <si>
    <t>AFGHAN REFUGEES R.A. JAN 2008</t>
  </si>
  <si>
    <t>11800-27</t>
  </si>
  <si>
    <t>AFGHAN REFUGEES, R.A. FEB 2008</t>
  </si>
  <si>
    <t xml:space="preserve"> 29.02.2008 </t>
  </si>
  <si>
    <t>11800-28</t>
  </si>
  <si>
    <t>AFGHAN REFUGEES, R.A. MARCH 08</t>
  </si>
  <si>
    <t>11800-29</t>
  </si>
  <si>
    <t>AFGHAN REFUGEES, R.A. APRIL 08</t>
  </si>
  <si>
    <t>11800-30</t>
  </si>
  <si>
    <t>AFGHAN REFUGEES, R.A. MAY, 08</t>
  </si>
  <si>
    <t xml:space="preserve"> 31.05.2008 </t>
  </si>
  <si>
    <t>11800-31</t>
  </si>
  <si>
    <t>AFGHAN REFUGEES, R.A. JUNE 08</t>
  </si>
  <si>
    <t>USA</t>
  </si>
  <si>
    <t>391-111-60</t>
  </si>
  <si>
    <t>LAW ENFORCEMENT, AREA DEVE.&amp;D</t>
  </si>
  <si>
    <t xml:space="preserve"> 27.09.2007 </t>
  </si>
  <si>
    <t>NARCOTICS CONTROL</t>
  </si>
  <si>
    <t>391-111-61</t>
  </si>
  <si>
    <t>LAW ENFORCEMENT, AREA DEVELOP.</t>
  </si>
  <si>
    <t xml:space="preserve"> 28.09.2007 </t>
  </si>
  <si>
    <t>391-111-62</t>
  </si>
  <si>
    <t>LAW ENFOR. REFORMS &amp; CAPACITY</t>
  </si>
  <si>
    <t>391-111-63</t>
  </si>
  <si>
    <t>LAW ENFORCEMENT, AREA DEVE.&amp;DR</t>
  </si>
  <si>
    <t>391-111-64</t>
  </si>
  <si>
    <t>FATA ROADS PHASE-II L.E.A.D.&amp;D</t>
  </si>
  <si>
    <t>GRANT</t>
  </si>
  <si>
    <t>Amount Committed in [$]</t>
  </si>
  <si>
    <t>Undisbursed as on 30.06.2007    [$]</t>
  </si>
  <si>
    <t xml:space="preserve">Disbursement    July-Jun     2007  [$]                                                                                                                                        </t>
  </si>
  <si>
    <t>Undisbursed as on 30.06.2008   [$]</t>
  </si>
  <si>
    <t xml:space="preserve">Undisbursed as on 30.06.2007  [Rs.]     </t>
  </si>
  <si>
    <t xml:space="preserve">Disbursement  July-Jun     2007-08  [Rs.]  </t>
  </si>
  <si>
    <t xml:space="preserve">Undisbursed as on 30.06.2008   [Rs.]  </t>
  </si>
  <si>
    <t>1877-PAK-OC</t>
  </si>
  <si>
    <t>AGRICULTURE SECTOR  PROG-II-OC</t>
  </si>
  <si>
    <t xml:space="preserve"> 01.04.2002 </t>
  </si>
  <si>
    <t xml:space="preserve">  </t>
  </si>
  <si>
    <t>COMMON (F&amp;A, PROV)</t>
  </si>
  <si>
    <t>1878-PAK</t>
  </si>
  <si>
    <t>AGRICULUTRE SECTOR PROGRAM-II</t>
  </si>
  <si>
    <t>1897-PAK</t>
  </si>
  <si>
    <t>ACCESS TO JUSTICE PROGRAM.</t>
  </si>
  <si>
    <t xml:space="preserve"> 21.12.2001 </t>
  </si>
  <si>
    <t xml:space="preserve"> 31.08.2007 </t>
  </si>
  <si>
    <t>LAW, JUST &amp; HUMA-RIG</t>
  </si>
  <si>
    <t>1987-PAK(OCR)</t>
  </si>
  <si>
    <t>RURAL FINANCE SECTOR DEV.</t>
  </si>
  <si>
    <t xml:space="preserve"> 23.12.2002 </t>
  </si>
  <si>
    <t xml:space="preserve"> 17.05.2007 </t>
  </si>
  <si>
    <t>2047-PAK</t>
  </si>
  <si>
    <t>SINDH DEVOLVED SOCIAL SERVICE</t>
  </si>
  <si>
    <t xml:space="preserve"> 17.02.2004 </t>
  </si>
  <si>
    <t>2048-PAK(SF)-OC</t>
  </si>
  <si>
    <t>SINDH DEVOLVED SOCIAL SER.-OC</t>
  </si>
  <si>
    <t>2066-PAK</t>
  </si>
  <si>
    <t>SME SECTOR DEV. PROGRAM.</t>
  </si>
  <si>
    <t xml:space="preserve"> 10.02.2004 </t>
  </si>
  <si>
    <t>2144-PAK</t>
  </si>
  <si>
    <t>PUNJAB DEVOLVED SOCIAL SERVICE</t>
  </si>
  <si>
    <t xml:space="preserve"> 10.01.2005 </t>
  </si>
  <si>
    <t>2145-PAK-OC</t>
  </si>
  <si>
    <t>2202-PAK</t>
  </si>
  <si>
    <t>BALOCHISTAN DEVOLVED S.S</t>
  </si>
  <si>
    <t xml:space="preserve"> 24.08.2006 </t>
  </si>
  <si>
    <t>2203-PAK-OC</t>
  </si>
  <si>
    <t>BALOCH. DEVOLVED SOCIAL SER.PR</t>
  </si>
  <si>
    <t>2216-PAK</t>
  </si>
  <si>
    <t>PUNJAB RESOURCE MANAG. PROGRAM</t>
  </si>
  <si>
    <t xml:space="preserve"> 22.12.2005 </t>
  </si>
  <si>
    <t>2270-PAK</t>
  </si>
  <si>
    <t>PRIVATE PARTICIPATION FOR INFO</t>
  </si>
  <si>
    <t xml:space="preserve"> 23.11.2006 </t>
  </si>
  <si>
    <t>2291-PAK</t>
  </si>
  <si>
    <t>IMPRO. ACCESS TO FINANCIAL SER</t>
  </si>
  <si>
    <t xml:space="preserve"> 20.12.2006 </t>
  </si>
  <si>
    <t>PUNJAB</t>
  </si>
  <si>
    <t>EU</t>
  </si>
  <si>
    <t>BUDGETARY SUPPORT FOR FSSRP.</t>
  </si>
  <si>
    <t xml:space="preserve"> 22.05.2002 </t>
  </si>
  <si>
    <t>ASIE/2005/017-6</t>
  </si>
  <si>
    <t>SIND EDU PLAN SUP PROG (SEPSP)</t>
  </si>
  <si>
    <t xml:space="preserve"> 22.12.2006 </t>
  </si>
  <si>
    <t xml:space="preserve"> 08.12.2008 </t>
  </si>
  <si>
    <t>NON PROJECT GRANT AID</t>
  </si>
  <si>
    <t xml:space="preserve"> 28.01.2008 </t>
  </si>
  <si>
    <t>NATIONAL HEALTH POPU- FACILITY</t>
  </si>
  <si>
    <t xml:space="preserve"> 07.04.2003 </t>
  </si>
  <si>
    <t xml:space="preserve"> 31.03.2009 </t>
  </si>
  <si>
    <t>COMMON (HEALTH,FIN,P</t>
  </si>
  <si>
    <t>BUDGET SUPPORT FOR POVERTY RED</t>
  </si>
  <si>
    <t xml:space="preserve"> 13.03.2006 </t>
  </si>
  <si>
    <t>4505-P</t>
  </si>
  <si>
    <t>PUNJAB DEVOLVED (PDSSP)</t>
  </si>
  <si>
    <t xml:space="preserve"> 31.03.2006 </t>
  </si>
  <si>
    <t xml:space="preserve"> 31.03.2010 </t>
  </si>
  <si>
    <t>0029-PAK(SF)</t>
  </si>
  <si>
    <t>EARTHQUAKE EMERGENCY ASSISTANC</t>
  </si>
  <si>
    <t xml:space="preserve"> 23.12.2005 </t>
  </si>
  <si>
    <t>2213-PAK-OC</t>
  </si>
  <si>
    <t>EQ EMERGENCY ASSISTANCE PRJ-OC</t>
  </si>
  <si>
    <t>HOSP AND SCH IN E.QUAK AFF ARE</t>
  </si>
  <si>
    <t xml:space="preserve"> 24.11.2006 </t>
  </si>
  <si>
    <t>CNY</t>
  </si>
  <si>
    <t>BUYER'S CRIDIT EARTHQUAKE</t>
  </si>
  <si>
    <t xml:space="preserve"> 20.02.2006 </t>
  </si>
  <si>
    <t xml:space="preserve"> 20.02.2011 </t>
  </si>
  <si>
    <t>FRANCE</t>
  </si>
  <si>
    <t>CPK-300001M</t>
  </si>
  <si>
    <t>FRENCH HOUSING RECONSTRUCTION</t>
  </si>
  <si>
    <t xml:space="preserve"> 14.10.2006 </t>
  </si>
  <si>
    <t>GERMANY</t>
  </si>
  <si>
    <t>RURAL HOUSING AND RELATED INFR</t>
  </si>
  <si>
    <t xml:space="preserve"> 09.06.2006 </t>
  </si>
  <si>
    <t xml:space="preserve"> 30.12.2008 </t>
  </si>
  <si>
    <t>7341-PAK</t>
  </si>
  <si>
    <t>HIGHWAYS REHABILITATION PROJ.</t>
  </si>
  <si>
    <t xml:space="preserve"> 06.12.2005 </t>
  </si>
  <si>
    <t>TF057459</t>
  </si>
  <si>
    <t>EARTHQUAKE DISABILITY PROJECT</t>
  </si>
  <si>
    <t xml:space="preserve"> 22.05.2007 </t>
  </si>
  <si>
    <t>TF56750</t>
  </si>
  <si>
    <t>PK EARTHQUAKE DISABILITY</t>
  </si>
  <si>
    <t xml:space="preserve"> 09.11.2006 </t>
  </si>
  <si>
    <t>3516-1-PAK</t>
  </si>
  <si>
    <t>NWFP  - OFWM  -  EQ</t>
  </si>
  <si>
    <t>3689-1-PAK</t>
  </si>
  <si>
    <t>AJK COMMUNITY INFRASTRUCT.  EQ</t>
  </si>
  <si>
    <t>3834-2-PAK</t>
  </si>
  <si>
    <t xml:space="preserve"> 02.05.2007 </t>
  </si>
  <si>
    <t xml:space="preserve"> 31.07.2008 </t>
  </si>
  <si>
    <t>4134-PAK</t>
  </si>
  <si>
    <t>EARTHQUAKE EMERGENCY RECO. PRO</t>
  </si>
  <si>
    <t>PAK-106</t>
  </si>
  <si>
    <t>EARTH QUAKE RECONSTR EFFORT</t>
  </si>
  <si>
    <t xml:space="preserve"> 15.02.2006 </t>
  </si>
  <si>
    <t>IDN</t>
  </si>
  <si>
    <t>PAK-0097</t>
  </si>
  <si>
    <t>VICTIMS OF EARTHQUAKE 2005</t>
  </si>
  <si>
    <t xml:space="preserve"> 30.05.2006 </t>
  </si>
  <si>
    <t>PAK-ITFO-182</t>
  </si>
  <si>
    <t>ITFO FOR EARTHQUAKE</t>
  </si>
  <si>
    <t xml:space="preserve"> 23.04.2007 </t>
  </si>
  <si>
    <t>IFAD</t>
  </si>
  <si>
    <t>695-PK</t>
  </si>
  <si>
    <t>RESTORATION OF EARTHQUAKE-AFFE</t>
  </si>
  <si>
    <t xml:space="preserve"> 14.06.2006 </t>
  </si>
  <si>
    <t xml:space="preserve"> 31.10.2008 </t>
  </si>
  <si>
    <t>SA2006EQ</t>
  </si>
  <si>
    <t>RECONS. PROG. OF EQ AFF. AREAS</t>
  </si>
  <si>
    <t xml:space="preserve"> 11.07.2006 </t>
  </si>
  <si>
    <t>SAR</t>
  </si>
  <si>
    <t>F-PAK-0058</t>
  </si>
  <si>
    <t>IMPORT OF SAUDI GOODS</t>
  </si>
  <si>
    <t xml:space="preserve"> 25.02.2007 </t>
  </si>
  <si>
    <t>EARTHQUAKE RECON. &amp; REHAB.</t>
  </si>
  <si>
    <t xml:space="preserve"> 19.03.2007 </t>
  </si>
  <si>
    <t>U.S.A</t>
  </si>
  <si>
    <t>391-008</t>
  </si>
  <si>
    <t>SOGA EARTHQUAKE RECON.</t>
  </si>
  <si>
    <t xml:space="preserve"> 21.01.2006 </t>
  </si>
  <si>
    <t xml:space="preserve"> 30.09.2010 </t>
  </si>
  <si>
    <t>443-SAU-061</t>
  </si>
  <si>
    <t>GLOBAL TRADE FINANCING AGR.</t>
  </si>
  <si>
    <t xml:space="preserve"> 21.05.2007 </t>
  </si>
  <si>
    <t xml:space="preserve"> IDB(ST)</t>
  </si>
  <si>
    <t>1146-PAK-OC</t>
  </si>
  <si>
    <t>CHASHMA RIGHTBANK IRRI-3-OC</t>
  </si>
  <si>
    <t xml:space="preserve"> 19.02.1992 </t>
  </si>
  <si>
    <t>1467-PAK-OC</t>
  </si>
  <si>
    <t>BAHAWALPUR RURAL DEV. PROJ-OC</t>
  </si>
  <si>
    <t xml:space="preserve"> 08.01.1997 </t>
  </si>
  <si>
    <t>1672-PAK-OC</t>
  </si>
  <si>
    <t>MALAKAND RURAL DEV. PROJECT-OC</t>
  </si>
  <si>
    <t xml:space="preserve"> 23.04.1999 </t>
  </si>
  <si>
    <t>1787-PAK-OC</t>
  </si>
  <si>
    <t>NWFP BARANI AREAS DEV, PROJ-OC</t>
  </si>
  <si>
    <t xml:space="preserve"> 14.06.2001 </t>
  </si>
  <si>
    <t>AGRICULTURE</t>
  </si>
  <si>
    <t>1806-PAK-OC</t>
  </si>
  <si>
    <t>MICROFINANCE SECT DEV. PROG-OC</t>
  </si>
  <si>
    <t xml:space="preserve"> 06.02.2001 </t>
  </si>
  <si>
    <t>1854-PAK-OC</t>
  </si>
  <si>
    <t>NWFP URBAN DEV. SECTOR PROJ</t>
  </si>
  <si>
    <t>PHYSICAL PLANNING &amp; HOUSING</t>
  </si>
  <si>
    <t>1879-PAK-OC</t>
  </si>
  <si>
    <t>AGRICULTURE SEC  PROG-II TA-OC</t>
  </si>
  <si>
    <t>1892-PAK</t>
  </si>
  <si>
    <t>ROAD SECTOR DEV. PROVINCIAL</t>
  </si>
  <si>
    <t xml:space="preserve"> 01.02.2002 </t>
  </si>
  <si>
    <t>1893-PAK-OC</t>
  </si>
  <si>
    <t>ROAD SEC DEV.PROVINCIAL PROG</t>
  </si>
  <si>
    <t>1899PAK(SF)-OC</t>
  </si>
  <si>
    <t>INSTITUT DEV ACCESS JUSTICE-OC</t>
  </si>
  <si>
    <t>1900-PAK-OC</t>
  </si>
  <si>
    <t>REPRODUCTIVE HEALTH PROJ-OC</t>
  </si>
  <si>
    <t xml:space="preserve"> 20.03.2003 </t>
  </si>
  <si>
    <t>HEALTH &amp; NUTRITION</t>
  </si>
  <si>
    <t>COMMON (HEALTH,POPU,</t>
  </si>
  <si>
    <t>1916-PAK-OC</t>
  </si>
  <si>
    <t>DECENTRALIZED ELEME. EDUC-OC</t>
  </si>
  <si>
    <t xml:space="preserve"> 09.04.2003 </t>
  </si>
  <si>
    <t>1928-PAK</t>
  </si>
  <si>
    <t>PUNJAB ROAD DEV. SECTOR PROJ</t>
  </si>
  <si>
    <t xml:space="preserve"> 26.03.2003 </t>
  </si>
  <si>
    <t>1934-PAK-OC</t>
  </si>
  <si>
    <t>SINDH RURAL DEV. PROJECT-OC</t>
  </si>
  <si>
    <t xml:space="preserve"> 03.03.2003 </t>
  </si>
  <si>
    <t>1937-PAK-OC</t>
  </si>
  <si>
    <t>LOCAL GOVT PERFORM ENHANCE-OC</t>
  </si>
  <si>
    <t xml:space="preserve"> 23.01.2003 </t>
  </si>
  <si>
    <t>1938-PAK-OC</t>
  </si>
  <si>
    <t>GENDER &amp; GOVNCE MAINSTREAM-OC</t>
  </si>
  <si>
    <t xml:space="preserve"> 30.06.2007 </t>
  </si>
  <si>
    <t>1950-PAK-OC</t>
  </si>
  <si>
    <t>PUNJAB COMMUNITY WATER SUPY-OC</t>
  </si>
  <si>
    <t>1956-PAK-OC</t>
  </si>
  <si>
    <t>STRENG OF PENSION  INSURANC-OC</t>
  </si>
  <si>
    <t>1957-PAK-OC</t>
  </si>
  <si>
    <t>STRENG REGULATION INFORCEMENT</t>
  </si>
  <si>
    <t>1988-PAK</t>
  </si>
  <si>
    <t>2019-PAK</t>
  </si>
  <si>
    <t>BALOCHISTAN ROAD DEV. SECTOR</t>
  </si>
  <si>
    <t xml:space="preserve"> 17.03.2004 </t>
  </si>
  <si>
    <t>COMMON(NHA,BALUCHIST</t>
  </si>
  <si>
    <t>2020-PAK</t>
  </si>
  <si>
    <t>COMMUNITY DEV. &amp; POVERTY RED.</t>
  </si>
  <si>
    <t>2031-PAK-OC</t>
  </si>
  <si>
    <t>RESOURCE MANGE REFORMS PUNJ</t>
  </si>
  <si>
    <t xml:space="preserve"> 19.12.2003 </t>
  </si>
  <si>
    <t>2049-PAK-OC</t>
  </si>
  <si>
    <t xml:space="preserve"> 01.08.2008 </t>
  </si>
  <si>
    <t>2060-PAK(SF)-OC</t>
  </si>
  <si>
    <t>SOUTHERN PUNJAB BASIC URBAN-OC</t>
  </si>
  <si>
    <t xml:space="preserve"> 23.01.2004 </t>
  </si>
  <si>
    <t xml:space="preserve"> 31.07.2009 </t>
  </si>
  <si>
    <t>2061-PAK</t>
  </si>
  <si>
    <t>SOUTHERN PUNJAB URBAN SERVICES</t>
  </si>
  <si>
    <t>2067-PAK-OC</t>
  </si>
  <si>
    <t>SMALL &amp; MEDIUM ENTERPRISE-OC</t>
  </si>
  <si>
    <t>INDUSTRY &amp; PRODUCTION</t>
  </si>
  <si>
    <t>2103-PAK</t>
  </si>
  <si>
    <t>NWFP ROAD DEV. SECTOR PROJ</t>
  </si>
  <si>
    <t>COMMON [NHA, NWFP]</t>
  </si>
  <si>
    <t>2104-PAK-OC</t>
  </si>
  <si>
    <t>NWFP RD. DEV.SECTOR &amp; SUB REG.</t>
  </si>
  <si>
    <t>2109-PAK(SF)-OC</t>
  </si>
  <si>
    <t>PUBLIC RESOURCE MANG REFORM-OC</t>
  </si>
  <si>
    <t xml:space="preserve"> 14.12.2004 </t>
  </si>
  <si>
    <t>2133-PAK-OC</t>
  </si>
  <si>
    <t>RESTRUCTURING TECH. EDU.-OC</t>
  </si>
  <si>
    <t xml:space="preserve"> 22.03.2005 </t>
  </si>
  <si>
    <t xml:space="preserve"> 30.04.2011 </t>
  </si>
  <si>
    <t>2134-PAK(SF)-OC</t>
  </si>
  <si>
    <t>SUST.LIVELIHOODS BARNI AREA-OC</t>
  </si>
  <si>
    <t xml:space="preserve"> 30.06.2011 </t>
  </si>
  <si>
    <t>2135-PAK-OC</t>
  </si>
  <si>
    <t>RESTRUCTUR OF TECH.EDU.NWFP-OC</t>
  </si>
  <si>
    <t>2153-PAK-OC</t>
  </si>
  <si>
    <t>MULTISECTOR  REH &amp; IMPR AJK-OC</t>
  </si>
  <si>
    <t xml:space="preserve"> 13.01.2005 </t>
  </si>
  <si>
    <t>KANA</t>
  </si>
  <si>
    <t>2171-PAK-OC</t>
  </si>
  <si>
    <t>AGRIBUSINESS DEVELOPMENT PROJ,</t>
  </si>
  <si>
    <t xml:space="preserve"> 14.06.2005 </t>
  </si>
  <si>
    <t xml:space="preserve"> 31.03.2011 </t>
  </si>
  <si>
    <t>FOOD, AGRI. &amp; LIVEST</t>
  </si>
  <si>
    <t>2178-PAK(SF)</t>
  </si>
  <si>
    <t>TECH, ASSISTANCE FOR INFR, DEV</t>
  </si>
  <si>
    <t xml:space="preserve"> 12.09.2005 </t>
  </si>
  <si>
    <t>COMMON(P&amp;D,FIN,WAPDA</t>
  </si>
  <si>
    <t>2204-PAK(SF)</t>
  </si>
  <si>
    <t>TA BALOCHISTAN DEVOLVED S.S.</t>
  </si>
  <si>
    <t>2210-PAK(SF)</t>
  </si>
  <si>
    <t>NH DEV. SECTOR INV. PROGRAM</t>
  </si>
  <si>
    <t>2211-PAK</t>
  </si>
  <si>
    <t>RWP ENVIRONMENT IMP. PROJECT</t>
  </si>
  <si>
    <t xml:space="preserve"> 13.12.2005 </t>
  </si>
  <si>
    <t xml:space="preserve"> 30.09.2011 </t>
  </si>
  <si>
    <t>2212-PAK-OC</t>
  </si>
  <si>
    <t>RWP ENVIRONMENTAL IMP-OC</t>
  </si>
  <si>
    <t>2229-PAK(SF)</t>
  </si>
  <si>
    <t>TA LOAN FOR MEGACITY DEV.</t>
  </si>
  <si>
    <t xml:space="preserve"> 31.07.2010 </t>
  </si>
  <si>
    <t>2230-PAK(SF)</t>
  </si>
  <si>
    <t>RURAL ENTERPRISE MODERNIZATION</t>
  </si>
  <si>
    <t xml:space="preserve"> 21.02.2006 </t>
  </si>
  <si>
    <t>2231-PAK</t>
  </si>
  <si>
    <t>NH DEV.SECTOR INV. PROGRAM PRO</t>
  </si>
  <si>
    <t>2234-PAK(SF)</t>
  </si>
  <si>
    <t>FATA RURAL DEV. PROJECT</t>
  </si>
  <si>
    <t xml:space="preserve"> 31.12.2011 </t>
  </si>
  <si>
    <t>COMMON [WAPDA &amp; PROV</t>
  </si>
  <si>
    <t>2289-PAK</t>
  </si>
  <si>
    <t>POWER TRANSMISSION ENHAN. INV.</t>
  </si>
  <si>
    <t xml:space="preserve"> 16.01.2007 </t>
  </si>
  <si>
    <t xml:space="preserve"> 30.12.2009 </t>
  </si>
  <si>
    <t>2290-PAK(SF)</t>
  </si>
  <si>
    <t>POWER TRANS. ENHANCEMENT PROG</t>
  </si>
  <si>
    <t xml:space="preserve"> 15.06.2017 </t>
  </si>
  <si>
    <t>2299-PAK</t>
  </si>
  <si>
    <t>PUNJAB IRR. AGRI. INV. PROGRAM</t>
  </si>
  <si>
    <t xml:space="preserve"> 22.03.2007 </t>
  </si>
  <si>
    <t xml:space="preserve"> 30.09.2013 </t>
  </si>
  <si>
    <t>2300-PAK(SF)</t>
  </si>
  <si>
    <t>PUNJAB IRRI. AGRI. INVE. PROG.</t>
  </si>
  <si>
    <t>M/O ENV, RURDEV, 4 P</t>
  </si>
  <si>
    <t>AUSTRALIA</t>
  </si>
  <si>
    <t>LWR1/2000/013</t>
  </si>
  <si>
    <t>SUSTAINABLE AGR. IN SALINE ENV</t>
  </si>
  <si>
    <t xml:space="preserve"> 20.01.2004 </t>
  </si>
  <si>
    <t>AUD</t>
  </si>
  <si>
    <t>SMCN/2002/034</t>
  </si>
  <si>
    <t>PERMANENT RAISED BED TECHNOLOG</t>
  </si>
  <si>
    <t xml:space="preserve"> 03.03.2004 </t>
  </si>
  <si>
    <t xml:space="preserve"> 31.12.2006 </t>
  </si>
  <si>
    <t>SMCN/2004/035</t>
  </si>
  <si>
    <t>DIRECT DRILLING INTO RICE</t>
  </si>
  <si>
    <t xml:space="preserve"> 24.11.2005 </t>
  </si>
  <si>
    <t>CANADA</t>
  </si>
  <si>
    <t>STRATEGIC TECH. ASSISTANCE</t>
  </si>
  <si>
    <t xml:space="preserve"> 18.11.1997 </t>
  </si>
  <si>
    <t>CAD</t>
  </si>
  <si>
    <t>CABINET</t>
  </si>
  <si>
    <t>SAP-COMMUNICATION PROJECT</t>
  </si>
  <si>
    <t xml:space="preserve"> 09.09.1999 </t>
  </si>
  <si>
    <t>PLANNIN &amp; DEVELOPMEN</t>
  </si>
  <si>
    <t>COMBAT MICRONUTRIENT DEFICIENC</t>
  </si>
  <si>
    <t xml:space="preserve"> 28.02.2001 </t>
  </si>
  <si>
    <t xml:space="preserve"> 28.02.2006 </t>
  </si>
  <si>
    <t>WARSAK REHABILITATION PROJECT</t>
  </si>
  <si>
    <t xml:space="preserve"> 28.04.1994 </t>
  </si>
  <si>
    <t xml:space="preserve"> 31.12.2004 </t>
  </si>
  <si>
    <t>OIL &amp; GAS SECTOR PROGRAM-III</t>
  </si>
  <si>
    <t xml:space="preserve"> 05.07.1994 </t>
  </si>
  <si>
    <t>10019-3</t>
  </si>
  <si>
    <t>PROGRAMME SUPPORT UNIT-III</t>
  </si>
  <si>
    <t xml:space="preserve"> 03.09.1997 </t>
  </si>
  <si>
    <t>10020-1</t>
  </si>
  <si>
    <t>PAK ENVIRONMENT PROGRAMME</t>
  </si>
  <si>
    <t xml:space="preserve"> 19.03.1995 </t>
  </si>
  <si>
    <t>SOCIAL POLICY &amp; DEV. CEN. KARA</t>
  </si>
  <si>
    <t xml:space="preserve"> 13.12.1995 </t>
  </si>
  <si>
    <t xml:space="preserve"> 13.06.2002 </t>
  </si>
  <si>
    <t>SOCIAL WELFARE</t>
  </si>
  <si>
    <t>10021-1</t>
  </si>
  <si>
    <t>REPRODUCTIVE HEALTH PROJECT</t>
  </si>
  <si>
    <t xml:space="preserve"> 24.08.2000 </t>
  </si>
  <si>
    <t>SOCIAL POLICY &amp; DEV. CENTRE</t>
  </si>
  <si>
    <t>SP &amp; DC</t>
  </si>
  <si>
    <t>HIV\AIDS SURVEILLANCE PROJECT</t>
  </si>
  <si>
    <t xml:space="preserve"> 09.09.2003 </t>
  </si>
  <si>
    <t>HEALTH</t>
  </si>
  <si>
    <t>BASIC EDUCATION PROJECT</t>
  </si>
  <si>
    <t xml:space="preserve"> 16.07.2003 </t>
  </si>
  <si>
    <t>EDUCATION</t>
  </si>
  <si>
    <t>DEVOLUTION SUPPORT PROGRAM</t>
  </si>
  <si>
    <t xml:space="preserve"> 28.07.2004 </t>
  </si>
  <si>
    <t xml:space="preserve"> 31.12.2005 </t>
  </si>
  <si>
    <t>NRB (CABINET)</t>
  </si>
  <si>
    <t>ECONOMIC &amp; TECH. COOPRATION.</t>
  </si>
  <si>
    <t xml:space="preserve"> 20.12.2001 </t>
  </si>
  <si>
    <t xml:space="preserve"> 20.12.2004 </t>
  </si>
  <si>
    <t>UNALLOCATED</t>
  </si>
  <si>
    <t>COMMUNICATIONS</t>
  </si>
  <si>
    <t>1(24)EA/ECVI/98</t>
  </si>
  <si>
    <t>RENOVATION KARAKURAM HIGHWAY</t>
  </si>
  <si>
    <t xml:space="preserve"> 11.02.1998 </t>
  </si>
  <si>
    <t xml:space="preserve"> 31.12.2000 </t>
  </si>
  <si>
    <t>GWADAR PORT PROJECT PHASE-I</t>
  </si>
  <si>
    <t xml:space="preserve"> 10.08.2001 </t>
  </si>
  <si>
    <t xml:space="preserve"> 10.08.2004 </t>
  </si>
  <si>
    <t>PORTS &amp; SHIPPING</t>
  </si>
  <si>
    <t>ECONOMIC AND TECH. COOPRATION.</t>
  </si>
  <si>
    <t xml:space="preserve"> 15.12.2004 </t>
  </si>
  <si>
    <t>ECONOMIC &amp; TECH. COOPRATION</t>
  </si>
  <si>
    <t xml:space="preserve"> 05.04.2005 </t>
  </si>
  <si>
    <t>CHINA07</t>
  </si>
  <si>
    <t>DIGITAL SEISMIC NETWORK &amp; FRIE</t>
  </si>
  <si>
    <t xml:space="preserve"> 17.04.2007 </t>
  </si>
  <si>
    <t xml:space="preserve"> 17.04.2008 </t>
  </si>
  <si>
    <t>Meteorological Deptt</t>
  </si>
  <si>
    <t>PREFERENTIAL BUYER'S CREDIT</t>
  </si>
  <si>
    <t xml:space="preserve"> 31.03.2005 </t>
  </si>
  <si>
    <t xml:space="preserve"> 02.04.2011 </t>
  </si>
  <si>
    <t>GWADAR DEEP WATER PORT</t>
  </si>
  <si>
    <t xml:space="preserve"> 24.03.2006 </t>
  </si>
  <si>
    <t>69 DIESEL ELECTRIC LOCOMOTIVES</t>
  </si>
  <si>
    <t xml:space="preserve"> 08.11.2001 </t>
  </si>
  <si>
    <t>CHASHMA NUCLEAR POWER PLANT C2</t>
  </si>
  <si>
    <t>PAEC</t>
  </si>
  <si>
    <t>CHASHMA C-II PLANT (PB CREDIT)</t>
  </si>
  <si>
    <t>PR/2003/1300</t>
  </si>
  <si>
    <t>1300 FREIGHT WAGONS</t>
  </si>
  <si>
    <t xml:space="preserve"> 23.04.2002 </t>
  </si>
  <si>
    <t>EIB</t>
  </si>
  <si>
    <t>GHAZI BAROTHA HYDRO POWER PROJ</t>
  </si>
  <si>
    <t xml:space="preserve"> 23.07.1997 </t>
  </si>
  <si>
    <t>PALAS CONSERVATION &amp; DEV. PROJ</t>
  </si>
  <si>
    <t xml:space="preserve"> 26.11.1998 </t>
  </si>
  <si>
    <t xml:space="preserve"> 26.10.2005 </t>
  </si>
  <si>
    <t>STRENGTHENING OF LIVESTOCK</t>
  </si>
  <si>
    <t xml:space="preserve"> 16.03.2002 </t>
  </si>
  <si>
    <t xml:space="preserve"> 05.09.2009 </t>
  </si>
  <si>
    <t>INSTITUTIONAL EDUCATION DEV.</t>
  </si>
  <si>
    <t xml:space="preserve"> 31.05.2001 </t>
  </si>
  <si>
    <t xml:space="preserve"> 31.05.2007 </t>
  </si>
  <si>
    <t>AGHA KHAN FOUND.</t>
  </si>
  <si>
    <t>NGO RURAL SOCIAL DEV. PROGRAMM</t>
  </si>
  <si>
    <t xml:space="preserve"> 17.12.1996 </t>
  </si>
  <si>
    <t>COMMON (EDU,FATA)</t>
  </si>
  <si>
    <t>EDUCATION IN NORTHERN AREAS</t>
  </si>
  <si>
    <t xml:space="preserve"> 01.09.1997 </t>
  </si>
  <si>
    <t xml:space="preserve"> 01.09.2006 </t>
  </si>
  <si>
    <t>ALA-92/25</t>
  </si>
  <si>
    <t>ENVIROMENTAL REHABILITATION.</t>
  </si>
  <si>
    <t xml:space="preserve"> 11.04.1996 </t>
  </si>
  <si>
    <t>COMMON(E&amp;UAD,NWFP,PU</t>
  </si>
  <si>
    <t>ALA-97/08</t>
  </si>
  <si>
    <t>AGHA KHAN DEVELOPMENT NETWORK</t>
  </si>
  <si>
    <t xml:space="preserve"> 09.09.1997 </t>
  </si>
  <si>
    <t>ALA/2002/0406</t>
  </si>
  <si>
    <t>NORTHERN PAK EDUCATION PROGRAM</t>
  </si>
  <si>
    <t xml:space="preserve"> 12.03.2003 </t>
  </si>
  <si>
    <t xml:space="preserve"> 31.01.2006 </t>
  </si>
  <si>
    <t>ASIE-2003</t>
  </si>
  <si>
    <t>TRADE RELATED TECH. ASSISTANCE</t>
  </si>
  <si>
    <t xml:space="preserve"> 18.02.2002 </t>
  </si>
  <si>
    <t>COMMERCE</t>
  </si>
  <si>
    <t>ASIE-2004</t>
  </si>
  <si>
    <t>SMALL PROJECTS FACILITY (SPF)</t>
  </si>
  <si>
    <t xml:space="preserve"> 03.06.2004 </t>
  </si>
  <si>
    <t>ASIE-2005/17640</t>
  </si>
  <si>
    <t>COMBAT ABUSIVE CHILD LABOUR-II</t>
  </si>
  <si>
    <t xml:space="preserve"> 02.12.2006 </t>
  </si>
  <si>
    <t>MANPOWER, EMPLOYMENT &amp; HRD</t>
  </si>
  <si>
    <t>LABOUR &amp; MANPOWER</t>
  </si>
  <si>
    <t>1993-PROTOCOL</t>
  </si>
  <si>
    <t>CHASMA HYDROPOWER PLANT</t>
  </si>
  <si>
    <t xml:space="preserve"> 03.10.1994 </t>
  </si>
  <si>
    <t>1996-PROTOCOL</t>
  </si>
  <si>
    <t>SEWERAGE TREATMENT PANT-I&amp;V</t>
  </si>
  <si>
    <t xml:space="preserve"> 02.12.1996 </t>
  </si>
  <si>
    <t>CDA [INTERIOR]</t>
  </si>
  <si>
    <t>GROUND WATER FINANCIAL COOPRAT</t>
  </si>
  <si>
    <t xml:space="preserve"> 29.11.1990 </t>
  </si>
  <si>
    <t>CHILDREN'S HOSPITAL QUETTA</t>
  </si>
  <si>
    <t xml:space="preserve"> 19.12.1990 </t>
  </si>
  <si>
    <t>PRIMARY EDUCATION IN CHARSADA</t>
  </si>
  <si>
    <t xml:space="preserve"> 15.05.1992 </t>
  </si>
  <si>
    <t>2ND FAMILY HEALTH PROGRAMME</t>
  </si>
  <si>
    <t xml:space="preserve"> 22.06.1994 </t>
  </si>
  <si>
    <t>COMMON (HEALTH,PROV)</t>
  </si>
  <si>
    <t>PRIMARY EDUCATION PROG. NWFP</t>
  </si>
  <si>
    <t xml:space="preserve"> 04.11.1996 </t>
  </si>
  <si>
    <t>SOCIAL MARKETING OF CONTRACEPT</t>
  </si>
  <si>
    <t xml:space="preserve"> 17.12.2001 </t>
  </si>
  <si>
    <t>POPULATION WELFARE</t>
  </si>
  <si>
    <t>POPULATION</t>
  </si>
  <si>
    <t>SOCIAL MARKETING OF CONTRAC-II</t>
  </si>
  <si>
    <t xml:space="preserve"> 17.06.1997 </t>
  </si>
  <si>
    <t>ALLAI HYDRO POWER PROJECT</t>
  </si>
  <si>
    <t xml:space="preserve"> 18.07.1997 </t>
  </si>
  <si>
    <t>NORTHERN AREA HEALTH CARE PROJ</t>
  </si>
  <si>
    <t xml:space="preserve"> 30.12.1997 </t>
  </si>
  <si>
    <t>STUDY &amp; EXPERT FUND (SFF-VII)</t>
  </si>
  <si>
    <t xml:space="preserve"> 18.01.2006 </t>
  </si>
  <si>
    <t>EQUIPMENT BASIC HEALTH (NWFP)</t>
  </si>
  <si>
    <t xml:space="preserve"> 02.01.2006 </t>
  </si>
  <si>
    <t>TUBERCULOSIS CONTROL PROG NWFP</t>
  </si>
  <si>
    <t xml:space="preserve"> 12.08.2004 </t>
  </si>
  <si>
    <t>10221(GTZ)</t>
  </si>
  <si>
    <t>REFORME OF WOMEN DISRIMINATION</t>
  </si>
  <si>
    <t xml:space="preserve"> 05.05.2005 </t>
  </si>
  <si>
    <t xml:space="preserve"> 15.03.2008 </t>
  </si>
  <si>
    <t>WOMEN DEVELOPMENT</t>
  </si>
  <si>
    <t>10222(GTZ)</t>
  </si>
  <si>
    <t>SUPPORT TO THE FED. BUR. OF ST</t>
  </si>
  <si>
    <t xml:space="preserve"> 08.11.2004 </t>
  </si>
  <si>
    <t xml:space="preserve"> 31.08.2008 </t>
  </si>
  <si>
    <t>F.B.S</t>
  </si>
  <si>
    <t>10223(GTZ)</t>
  </si>
  <si>
    <t>PAK HYDROPOWER PROMOTION PROG</t>
  </si>
  <si>
    <t xml:space="preserve"> 23.12.2004 </t>
  </si>
  <si>
    <t>10224(GTZ)</t>
  </si>
  <si>
    <t>EDU. SECTOR DEV. PROG (NWFP)</t>
  </si>
  <si>
    <t>STUDIES &amp; EXPERTS FUNDS VI</t>
  </si>
  <si>
    <t xml:space="preserve"> 25.11.1998 </t>
  </si>
  <si>
    <t>RECON. OF HEALTH INFR. IN AJK</t>
  </si>
  <si>
    <t xml:space="preserve"> 29.09.2006 </t>
  </si>
  <si>
    <t>HIV/AIDS, BLOOD SAFETY</t>
  </si>
  <si>
    <t xml:space="preserve"> 28.11.2006 </t>
  </si>
  <si>
    <t>NORTHERN AREA HEALTH DEV(NAHD)</t>
  </si>
  <si>
    <t xml:space="preserve"> 02.02.2007 </t>
  </si>
  <si>
    <t xml:space="preserve"> 30.12.2010 </t>
  </si>
  <si>
    <t>REPROD. HEALTH NWFP PROVINCE</t>
  </si>
  <si>
    <t>200365882(NR)</t>
  </si>
  <si>
    <t>SUB-STATION GHAKKAR</t>
  </si>
  <si>
    <t xml:space="preserve"> 15.07.2004 </t>
  </si>
  <si>
    <t>KASHMIR AFF &amp; NOR AR</t>
  </si>
  <si>
    <t>8465940-A(NR)</t>
  </si>
  <si>
    <t>TARBELA HYDRO POWER PROJECT</t>
  </si>
  <si>
    <t xml:space="preserve"> 08.11.1985 </t>
  </si>
  <si>
    <t xml:space="preserve"> 30.06.2004 </t>
  </si>
  <si>
    <t>9166174(NR2)</t>
  </si>
  <si>
    <t>CHASHMA IRRIGATION PROJECT.III</t>
  </si>
  <si>
    <t xml:space="preserve"> 04.10.2001 </t>
  </si>
  <si>
    <t>9566316(NR)</t>
  </si>
  <si>
    <t xml:space="preserve"> 22.07.1996 </t>
  </si>
  <si>
    <t>9566316-A(NR)</t>
  </si>
  <si>
    <t>GHAZI BAROTHA HYDRO PROJECT</t>
  </si>
  <si>
    <t>PROTECTED AREAS MANAGEMENT</t>
  </si>
  <si>
    <t xml:space="preserve"> 21.08.2002 </t>
  </si>
  <si>
    <t>COMMON (E&amp;UAD,PROV)</t>
  </si>
  <si>
    <t>TF-050054</t>
  </si>
  <si>
    <t>CAPACITY BULDING OF P.S.S.T.I.</t>
  </si>
  <si>
    <t xml:space="preserve"> 29.09.2001 </t>
  </si>
  <si>
    <t xml:space="preserve"> 29.09.2004 </t>
  </si>
  <si>
    <t>ESTABLISHMENT</t>
  </si>
  <si>
    <t>TF-26592</t>
  </si>
  <si>
    <t>IMPOWERING RURAL WOMEN PUNJAB</t>
  </si>
  <si>
    <t xml:space="preserve"> 13.07.2001 </t>
  </si>
  <si>
    <t>TF-27385</t>
  </si>
  <si>
    <t>IDF for Tax Reforms CBR</t>
  </si>
  <si>
    <t xml:space="preserve"> 17.11.2000 </t>
  </si>
  <si>
    <t xml:space="preserve"> 01.08.2002 </t>
  </si>
  <si>
    <t>REVENUE DIVISION</t>
  </si>
  <si>
    <t>TF-56747</t>
  </si>
  <si>
    <t>PROMOTING PERSONS WITH DISABIL</t>
  </si>
  <si>
    <t xml:space="preserve"> 04.08.2006 </t>
  </si>
  <si>
    <t>tf055465</t>
  </si>
  <si>
    <t>CAPACITY BUILDING OF (SECP)</t>
  </si>
  <si>
    <t xml:space="preserve"> 28.09.2005 </t>
  </si>
  <si>
    <t>7212-PAK</t>
  </si>
  <si>
    <t>HIGHWAY REHABILITATION PROJECT</t>
  </si>
  <si>
    <t xml:space="preserve"> 26.01.2004 </t>
  </si>
  <si>
    <t>7264-PAK</t>
  </si>
  <si>
    <t>TAX ADMIN REFORM PROJECT</t>
  </si>
  <si>
    <t xml:space="preserve"> 09.03.2005 </t>
  </si>
  <si>
    <t>7277-PAK</t>
  </si>
  <si>
    <t>TAUNSA BARRAGE REHAB &amp; MODERNI</t>
  </si>
  <si>
    <t xml:space="preserve"> 24.03.2005 </t>
  </si>
  <si>
    <t>7376-PAK</t>
  </si>
  <si>
    <t>ADDITIONAL LOAN FOR HIGHWAYS R</t>
  </si>
  <si>
    <t xml:space="preserve"> 16.05.2006 </t>
  </si>
  <si>
    <t>7380-PAK</t>
  </si>
  <si>
    <t>PUNJAB MINCIPAL SERV. (PMSIP)</t>
  </si>
  <si>
    <t xml:space="preserve"> 05.06.2006 </t>
  </si>
  <si>
    <t>COMMUNITY BASE IMPROVEMENT</t>
  </si>
  <si>
    <t xml:space="preserve"> 26.07.2001 </t>
  </si>
  <si>
    <t xml:space="preserve"> 30.06.2005 </t>
  </si>
  <si>
    <t>H044</t>
  </si>
  <si>
    <t>HIV/AIDS PREVENTION PROJECT</t>
  </si>
  <si>
    <t xml:space="preserve"> 09.10.2003 </t>
  </si>
  <si>
    <t>RF054655</t>
  </si>
  <si>
    <t>SUPPORT TO THE PUBLIC ACCOUNTS</t>
  </si>
  <si>
    <t xml:space="preserve"> 10.02.2005 </t>
  </si>
  <si>
    <t xml:space="preserve"> 09.02.2008 </t>
  </si>
  <si>
    <t>PARL-AFFAIRS</t>
  </si>
  <si>
    <t>TF-050854</t>
  </si>
  <si>
    <t>NATIONAL EDU ASSESSMENT SYS. P</t>
  </si>
  <si>
    <t>COMMON (EDU, PROV)</t>
  </si>
  <si>
    <t>TF-051706</t>
  </si>
  <si>
    <t>PUNJAB EDUCATION SECTOR</t>
  </si>
  <si>
    <t xml:space="preserve"> 25.10.2003 </t>
  </si>
  <si>
    <t xml:space="preserve"> 30.10.2008 </t>
  </si>
  <si>
    <t>TF-56732</t>
  </si>
  <si>
    <t>PUNJ MUNICP SERV IMPR PR PMSIP</t>
  </si>
  <si>
    <t xml:space="preserve"> 07.03.2007 </t>
  </si>
  <si>
    <t>TF056902</t>
  </si>
  <si>
    <t>MINERAL SEC. TECH. ASSIST MTAP</t>
  </si>
  <si>
    <t xml:space="preserve"> 19.06.2007 </t>
  </si>
  <si>
    <t>MINING &amp; QUARRYING</t>
  </si>
  <si>
    <t>TF53444</t>
  </si>
  <si>
    <t>NWFP COMMUNITY INFRA PROJ II</t>
  </si>
  <si>
    <t xml:space="preserve"> 10.11.2004 </t>
  </si>
  <si>
    <t>TF56952</t>
  </si>
  <si>
    <t>NWFP. SUP. PROCU. REG FRAMEWOR</t>
  </si>
  <si>
    <t xml:space="preserve"> 09.08.2006 </t>
  </si>
  <si>
    <t xml:space="preserve"> 08.08.2009 </t>
  </si>
  <si>
    <t>2992-PAK</t>
  </si>
  <si>
    <t>NORTHERN EDUCATION</t>
  </si>
  <si>
    <t xml:space="preserve"> 05.11.1997 </t>
  </si>
  <si>
    <t xml:space="preserve"> 30.09.2004 </t>
  </si>
  <si>
    <t>2999-PAK</t>
  </si>
  <si>
    <t>NATIONAL DRAINAGE PROGRAMME</t>
  </si>
  <si>
    <t xml:space="preserve"> 16.12.1997 </t>
  </si>
  <si>
    <t>3516-PAK</t>
  </si>
  <si>
    <t>NWFP ONFORM WATER MANAGEMENT</t>
  </si>
  <si>
    <t xml:space="preserve"> 28.08.2001 </t>
  </si>
  <si>
    <t>3688-PAK</t>
  </si>
  <si>
    <t>BANKING SECTOR TECH ASSISTANCE</t>
  </si>
  <si>
    <t xml:space="preserve"> 11.07.2002 </t>
  </si>
  <si>
    <t>3689-PAK</t>
  </si>
  <si>
    <t>AJK COMM. INFRASTR SERVICES</t>
  </si>
  <si>
    <t xml:space="preserve"> 24.08.2002 </t>
  </si>
  <si>
    <t>3775-PAK</t>
  </si>
  <si>
    <t>NATIONAL EDU ASSESSMENT SYSTEM</t>
  </si>
  <si>
    <t>3776-PAK</t>
  </si>
  <si>
    <t>3834-PAK</t>
  </si>
  <si>
    <t>II POVERTY ALLEVIATION .F.P</t>
  </si>
  <si>
    <t>3846-PAK</t>
  </si>
  <si>
    <t>HIGHWAYS REHABLITATION PROJECT</t>
  </si>
  <si>
    <t>3904-PAK</t>
  </si>
  <si>
    <t>PUBLIC SECT CAPACITY  BUILDING</t>
  </si>
  <si>
    <t xml:space="preserve"> 16.06.2004 </t>
  </si>
  <si>
    <t xml:space="preserve"> 30.11.2009 </t>
  </si>
  <si>
    <t>3905-PAK</t>
  </si>
  <si>
    <t>SINDH ON FARM WATER MANAG. PRJ</t>
  </si>
  <si>
    <t xml:space="preserve"> 27.07.2004 </t>
  </si>
  <si>
    <t>SINDH</t>
  </si>
  <si>
    <t>3906-PAK</t>
  </si>
  <si>
    <t>NWFP COMMUNITY INFRASTRUCTURE</t>
  </si>
  <si>
    <t xml:space="preserve"> 11.08.2004 </t>
  </si>
  <si>
    <t>4007-PAK</t>
  </si>
  <si>
    <t>TAX ADMINISTRATION REFORM PROJ</t>
  </si>
  <si>
    <t>4109-PAK</t>
  </si>
  <si>
    <t>PIFRA-II IMP. FIN. REP &amp; AUDIT</t>
  </si>
  <si>
    <t xml:space="preserve"> 23.09.2005 </t>
  </si>
  <si>
    <t>4145-1-PAK</t>
  </si>
  <si>
    <t>II PART.SHIP POLIO ERADICATION</t>
  </si>
  <si>
    <t xml:space="preserve"> 07.06.2007 </t>
  </si>
  <si>
    <t>4145-PAK</t>
  </si>
  <si>
    <t>SECOND PARTNERSHIP FOR POLIO</t>
  </si>
  <si>
    <t xml:space="preserve"> 17.02.2006 </t>
  </si>
  <si>
    <t>4203-PAK</t>
  </si>
  <si>
    <t>BALOCHISTAN EDU SUPP</t>
  </si>
  <si>
    <t xml:space="preserve"> 01.07.2006 </t>
  </si>
  <si>
    <t xml:space="preserve"> 31.01.2011 </t>
  </si>
  <si>
    <t>4258-PAK</t>
  </si>
  <si>
    <t>PUNJAB LAND RECORDS MANG. SYS</t>
  </si>
  <si>
    <t xml:space="preserve"> 28.02.2007 </t>
  </si>
  <si>
    <t xml:space="preserve"> 31.03.2012 </t>
  </si>
  <si>
    <t>Q511</t>
  </si>
  <si>
    <t>BALOCH. SMALL SCALE IRR. PROJ</t>
  </si>
  <si>
    <t xml:space="preserve"> 16.01.2006 </t>
  </si>
  <si>
    <t>PAK-325/03</t>
  </si>
  <si>
    <t>TA NATIONAL UNIVERSITY OF S&amp;T</t>
  </si>
  <si>
    <t xml:space="preserve"> 18.04.2003 </t>
  </si>
  <si>
    <t xml:space="preserve"> 30.06.2006 </t>
  </si>
  <si>
    <t>SC. &amp; TECHNOLOGY</t>
  </si>
  <si>
    <t>2-PAK-0090</t>
  </si>
  <si>
    <t>RAILWAY'S DEVELOPMENT PROJECT</t>
  </si>
  <si>
    <t xml:space="preserve"> 23.10.2001 </t>
  </si>
  <si>
    <t xml:space="preserve"> 19.07.2005 </t>
  </si>
  <si>
    <t>2324-PK</t>
  </si>
  <si>
    <t>REWAT SUB-STATION PROJECT</t>
  </si>
  <si>
    <t>PAK-0079</t>
  </si>
  <si>
    <t>BAHAWALPUR RURAL DEV. PROJECT</t>
  </si>
  <si>
    <t xml:space="preserve"> 07.09.1998 </t>
  </si>
  <si>
    <t>PAK-0085</t>
  </si>
  <si>
    <t>NUST EXP PROJ BUILD CONSTRUCT</t>
  </si>
  <si>
    <t>PAK-0086</t>
  </si>
  <si>
    <t>NUST EXPANSION PROJECT</t>
  </si>
  <si>
    <t>PAK-0096</t>
  </si>
  <si>
    <t>CHAGAI WATER MANG. AGRICUTURE</t>
  </si>
  <si>
    <t xml:space="preserve"> 21.07.2004 </t>
  </si>
  <si>
    <t xml:space="preserve"> 26.02.2010 </t>
  </si>
  <si>
    <t>PAK-0098</t>
  </si>
  <si>
    <t>RAILWAYS DEVELOPMENT PROJ. P-2</t>
  </si>
  <si>
    <t>DIR AREA SUPPORT - 425/PK</t>
  </si>
  <si>
    <t xml:space="preserve"> 21.11.1996 </t>
  </si>
  <si>
    <t>453-PK</t>
  </si>
  <si>
    <t>NORTHERN AREAS DEVELOPMENT</t>
  </si>
  <si>
    <t xml:space="preserve"> 20.05.1998 </t>
  </si>
  <si>
    <t>492-PK</t>
  </si>
  <si>
    <t>BARANI VILLAGE DEVELOPMENT PRJ</t>
  </si>
  <si>
    <t xml:space="preserve"> 12.05.1999 </t>
  </si>
  <si>
    <t>554-PAK</t>
  </si>
  <si>
    <t>SOUTHERN FATA DEVELOPMENT PROJ</t>
  </si>
  <si>
    <t xml:space="preserve"> 22.01.2001 </t>
  </si>
  <si>
    <t>SAFRON</t>
  </si>
  <si>
    <t>558-PK</t>
  </si>
  <si>
    <t>NWFP BARANI AREA DEV. PROJ.</t>
  </si>
  <si>
    <t xml:space="preserve"> 16.08.2001 </t>
  </si>
  <si>
    <t>625-PK</t>
  </si>
  <si>
    <t>COMMUNITY DEVELOPMENT PROG.</t>
  </si>
  <si>
    <t xml:space="preserve"> 09.03.2004 </t>
  </si>
  <si>
    <t>683-PK</t>
  </si>
  <si>
    <t>MICROFINANCE INNOVATION AND OU</t>
  </si>
  <si>
    <t>IMP. OF KARARO-WADH OF NH N-25</t>
  </si>
  <si>
    <t xml:space="preserve"> 07.12.2005 </t>
  </si>
  <si>
    <t xml:space="preserve"> 06.12.2006 </t>
  </si>
  <si>
    <t>WATER SUPPLY SYSTEM FAISALABAD</t>
  </si>
  <si>
    <t xml:space="preserve"> 30.04.2005 </t>
  </si>
  <si>
    <t>REPLACEMENT OF BULK HEAD GATES</t>
  </si>
  <si>
    <t>ISLAMABAD CHILDREN HOSPITAL</t>
  </si>
  <si>
    <t xml:space="preserve"> 10.08.2005 </t>
  </si>
  <si>
    <t>CONS. MACHINERY TRAINING INST.</t>
  </si>
  <si>
    <t xml:space="preserve"> 05.01.2006 </t>
  </si>
  <si>
    <t xml:space="preserve"> 04.01.2007 </t>
  </si>
  <si>
    <t>ENHAN. CAPABILITIES MACH. INST</t>
  </si>
  <si>
    <t xml:space="preserve"> 24.05.2006 </t>
  </si>
  <si>
    <t>KARARO-WADH OF NHA N-25</t>
  </si>
  <si>
    <t>PK-P49(NR)</t>
  </si>
  <si>
    <t>BALOCHISTAN MIDDLE LEVEL EDUC.</t>
  </si>
  <si>
    <t xml:space="preserve"> 31.03.1997 </t>
  </si>
  <si>
    <t xml:space="preserve"> 25.11.2008 </t>
  </si>
  <si>
    <t>PK-P51</t>
  </si>
  <si>
    <t>KOHAT TUNNAL CONSTRUCTION-II</t>
  </si>
  <si>
    <t xml:space="preserve"> 30.07.2001 </t>
  </si>
  <si>
    <t xml:space="preserve"> 04.09.2006 </t>
  </si>
  <si>
    <t>PK-P53</t>
  </si>
  <si>
    <t>LOWER CHENAB SYSTEM REH. PROJ.</t>
  </si>
  <si>
    <t>PK-P54</t>
  </si>
  <si>
    <t>LOAD DISPATCH SYSTEM UPGRADE P</t>
  </si>
  <si>
    <t>PK-P55</t>
  </si>
  <si>
    <t>INDUS HIGHWAY CONSTRUCTION</t>
  </si>
  <si>
    <t xml:space="preserve"> 15.12.2006 </t>
  </si>
  <si>
    <t xml:space="preserve"> 15.12.2016 </t>
  </si>
  <si>
    <t>PK-P56</t>
  </si>
  <si>
    <t>DADU KHUZDAR TRANSMISION</t>
  </si>
  <si>
    <t xml:space="preserve"> 31.12.2014 </t>
  </si>
  <si>
    <t>COMMUNICATION</t>
  </si>
  <si>
    <t>NTDC</t>
  </si>
  <si>
    <t>PAK-2</t>
  </si>
  <si>
    <t>220KV GHAZI ROAD GRID STATION</t>
  </si>
  <si>
    <t xml:space="preserve"> 29.09.2005 </t>
  </si>
  <si>
    <t xml:space="preserve"> 26.01.2008 </t>
  </si>
  <si>
    <t>KRW</t>
  </si>
  <si>
    <t>KUWAIT</t>
  </si>
  <si>
    <t>2ND RURAL ELECTRIFICATION PROJ</t>
  </si>
  <si>
    <t xml:space="preserve"> 03.04.1994 </t>
  </si>
  <si>
    <t xml:space="preserve"> 30.06.2001 </t>
  </si>
  <si>
    <t>KWD</t>
  </si>
  <si>
    <t>SEC TRANS. LINE &amp; GRID STATION</t>
  </si>
  <si>
    <t xml:space="preserve"> 07.01.1996 </t>
  </si>
  <si>
    <t xml:space="preserve"> 30.07.2008 </t>
  </si>
  <si>
    <t>GAZI BROTHA HYDRO ELECTRIC PRJ</t>
  </si>
  <si>
    <t xml:space="preserve"> 29.09.1998 </t>
  </si>
  <si>
    <t>LYARI EXPRESSWAY PROJECT</t>
  </si>
  <si>
    <t xml:space="preserve"> 11.01.2005 </t>
  </si>
  <si>
    <t xml:space="preserve"> 11.01.2011 </t>
  </si>
  <si>
    <t>742-KFAED</t>
  </si>
  <si>
    <t>GOLEN-GOL-HYDROPOWER PROJECT</t>
  </si>
  <si>
    <t xml:space="preserve"> 21.03.2007 </t>
  </si>
  <si>
    <t>NETHERLANDS</t>
  </si>
  <si>
    <t>COOP. WITH EMERGING  MT.(PSOM)</t>
  </si>
  <si>
    <t xml:space="preserve"> 19.11.2004 </t>
  </si>
  <si>
    <t>ECONOMIC AFFAIRS</t>
  </si>
  <si>
    <t>NORWAY</t>
  </si>
  <si>
    <t>HUMAN RIGHTS &amp; EDUC. PROG</t>
  </si>
  <si>
    <t xml:space="preserve"> 11.02.1999 </t>
  </si>
  <si>
    <t xml:space="preserve"> 28.02.2004 </t>
  </si>
  <si>
    <t>NOK</t>
  </si>
  <si>
    <t>7(12)CM-VI/96</t>
  </si>
  <si>
    <t>CLEANER PROD CENTER  SIALKOT</t>
  </si>
  <si>
    <t xml:space="preserve"> 21.07.1998 </t>
  </si>
  <si>
    <t xml:space="preserve"> 31.12.2003 </t>
  </si>
  <si>
    <t>PAK-2743</t>
  </si>
  <si>
    <t>NWFP BASIC EDUCATION PROJECT</t>
  </si>
  <si>
    <t xml:space="preserve"> 19.11.2003 </t>
  </si>
  <si>
    <t>PAK-2747</t>
  </si>
  <si>
    <t>350 COMMUNITY SCHOOLS AT FATA</t>
  </si>
  <si>
    <t xml:space="preserve"> 03.12.2002 </t>
  </si>
  <si>
    <t>PAK-3004</t>
  </si>
  <si>
    <t>INSTITUTIONAL COOPRATION</t>
  </si>
  <si>
    <t xml:space="preserve"> 11.04.2005 </t>
  </si>
  <si>
    <t>OMAN</t>
  </si>
  <si>
    <t>201-2</t>
  </si>
  <si>
    <t>DEVELOPMENT PROJS IN BALOCHIST</t>
  </si>
  <si>
    <t xml:space="preserve"> 23.04.2001 </t>
  </si>
  <si>
    <t xml:space="preserve"> 23.04.2006 </t>
  </si>
  <si>
    <t>C.A.A</t>
  </si>
  <si>
    <t>201-3</t>
  </si>
  <si>
    <t>GAWADAR NEW INT.  AIRPORT</t>
  </si>
  <si>
    <t>1087-P</t>
  </si>
  <si>
    <t>DOUBLE TRACK LODHRAN TO KHANWA</t>
  </si>
  <si>
    <t xml:space="preserve"> 06.09.2006 </t>
  </si>
  <si>
    <t>707-P</t>
  </si>
  <si>
    <t>2ND GIRLS PIMARY SCHOOL SECTOR</t>
  </si>
  <si>
    <t xml:space="preserve"> 04.11.1997 </t>
  </si>
  <si>
    <t xml:space="preserve"> 31.03.2007 </t>
  </si>
  <si>
    <t>818-P</t>
  </si>
  <si>
    <t>WOMEN'S HEALTH PROJECT</t>
  </si>
  <si>
    <t xml:space="preserve"> 10.11.2000 </t>
  </si>
  <si>
    <t>878-P</t>
  </si>
  <si>
    <t>RAILWAYS DEVELOPMENT PROJECT</t>
  </si>
  <si>
    <t xml:space="preserve"> 26.04.2002 </t>
  </si>
  <si>
    <t>899-P</t>
  </si>
  <si>
    <t>PROVINCIAL ROAD SECTOR  DEV.</t>
  </si>
  <si>
    <t xml:space="preserve"> 10.09.2002 </t>
  </si>
  <si>
    <t>9/407</t>
  </si>
  <si>
    <t>MAKRAN COASTAL ROAD PROJECT</t>
  </si>
  <si>
    <t xml:space="preserve"> 19.10.2003 </t>
  </si>
  <si>
    <t>SWITZERLAND</t>
  </si>
  <si>
    <t>INTEGRATED NATU.RES.MANG(INRM)</t>
  </si>
  <si>
    <t xml:space="preserve"> 20.06.2006 </t>
  </si>
  <si>
    <t>CHF</t>
  </si>
  <si>
    <t>SMALL SCALE ENTERPRISE PROJECT</t>
  </si>
  <si>
    <t xml:space="preserve"> 11.12.1997 </t>
  </si>
  <si>
    <t>I.D.B.P.</t>
  </si>
  <si>
    <t>12004-1</t>
  </si>
  <si>
    <t>FINAMCIAL SEC STRANG PROG(MICR</t>
  </si>
  <si>
    <t xml:space="preserve"> 08.03.2003 </t>
  </si>
  <si>
    <t xml:space="preserve"> 30.11.2008 </t>
  </si>
  <si>
    <t>COMMUNITY BASED SUSTANABLE</t>
  </si>
  <si>
    <t xml:space="preserve"> 12.12.1998 </t>
  </si>
  <si>
    <t>12012-1</t>
  </si>
  <si>
    <t>NATURAL RESOURCE MANAGEMENT.</t>
  </si>
  <si>
    <t xml:space="preserve"> 01.07.2002 </t>
  </si>
  <si>
    <t>SARHAD PROVINCE CONSERVATION</t>
  </si>
  <si>
    <t xml:space="preserve"> 28.10.1998 </t>
  </si>
  <si>
    <t>U.A.E.</t>
  </si>
  <si>
    <t>QUETTA WATER SUPPLY PROJECT</t>
  </si>
  <si>
    <t xml:space="preserve"> 06.11.2001 </t>
  </si>
  <si>
    <t>AED</t>
  </si>
  <si>
    <t>GREATER WATER SUPPLY PROJECT</t>
  </si>
  <si>
    <t>NEELUM VALLEY HEALTH PROGRAMME</t>
  </si>
  <si>
    <t xml:space="preserve"> 03.05.2002 </t>
  </si>
  <si>
    <t xml:space="preserve"> 02.04.2007 </t>
  </si>
  <si>
    <t>NWFP RURAL WATER SUPPLY &amp; SANI</t>
  </si>
  <si>
    <t xml:space="preserve"> 02.01.2003 </t>
  </si>
  <si>
    <t>10762-A</t>
  </si>
  <si>
    <t>NATIONAL HEALTH, POPU TA</t>
  </si>
  <si>
    <t xml:space="preserve"> 07.04.2007 </t>
  </si>
  <si>
    <t>MATERNAL NEWBORN &amp; CHILD HEALTH</t>
  </si>
  <si>
    <t>PAK/000148</t>
  </si>
  <si>
    <t>FAISALABAD DEVOLUTION PROJ</t>
  </si>
  <si>
    <t xml:space="preserve"> 05.01.2004 </t>
  </si>
  <si>
    <t>PAK/000502</t>
  </si>
  <si>
    <t>RURAL SUPPORT PROGRAMME-II</t>
  </si>
  <si>
    <t xml:space="preserve"> 12.01.2005 </t>
  </si>
  <si>
    <t>PAK/000560</t>
  </si>
  <si>
    <t>MEDIUM TERM BUDGETARY FRAMEWOR</t>
  </si>
  <si>
    <t xml:space="preserve"> 04.01.2003 </t>
  </si>
  <si>
    <t>PAK/000748</t>
  </si>
  <si>
    <t>PAK NATIONAL SOCIAL PROTECTION</t>
  </si>
  <si>
    <t xml:space="preserve"> 11.01.2004 </t>
  </si>
  <si>
    <t>PAK/000796</t>
  </si>
  <si>
    <t>HIV/AIDS CONTROL PROG</t>
  </si>
  <si>
    <t xml:space="preserve"> 04.11.2004 </t>
  </si>
  <si>
    <t xml:space="preserve"> 01.05.2007 </t>
  </si>
  <si>
    <t>TF-054392</t>
  </si>
  <si>
    <t>TAX ADMINISTRATION  REFORM</t>
  </si>
  <si>
    <t>U.N.D.P</t>
  </si>
  <si>
    <t>MOUNTAIN AREA CONSERVATION</t>
  </si>
  <si>
    <t xml:space="preserve"> 17.06.1999 </t>
  </si>
  <si>
    <t>11002-N</t>
  </si>
  <si>
    <t>NATIONAL ENVIORMENTAL ACTION</t>
  </si>
  <si>
    <t xml:space="preserve"> 08.10.2001 </t>
  </si>
  <si>
    <t>PORTRAYAL OF WOMEN IN MEDIA</t>
  </si>
  <si>
    <t xml:space="preserve"> 27.09.1999 </t>
  </si>
  <si>
    <t>INFORMAT &amp; MEDIA</t>
  </si>
  <si>
    <t>NORTHERN AREAS DEV. PROJECT</t>
  </si>
  <si>
    <t>PROTECTION AND  MANAG. OF PAK.</t>
  </si>
  <si>
    <t xml:space="preserve"> 31.03.2000 </t>
  </si>
  <si>
    <t>PAK-POPS ACTIVITY (LG&amp;RD)</t>
  </si>
  <si>
    <t xml:space="preserve"> 09.10.2002 </t>
  </si>
  <si>
    <t>POVERTY ALLEVATION (NUPAP)</t>
  </si>
  <si>
    <t xml:space="preserve"> 13.11.2003 </t>
  </si>
  <si>
    <t>KASUR TANNERIES POLLUTION CONT</t>
  </si>
  <si>
    <t xml:space="preserve"> 21.01.1996 </t>
  </si>
  <si>
    <t>NWFP (PA) INSTITUTIONAL REFORM</t>
  </si>
  <si>
    <t xml:space="preserve"> 27.02.2001 </t>
  </si>
  <si>
    <t>TOKTEN PHASE-IV</t>
  </si>
  <si>
    <t xml:space="preserve"> 05.02.1995 </t>
  </si>
  <si>
    <t>AREA DEVELOPMENT PROG. AJK</t>
  </si>
  <si>
    <t xml:space="preserve"> 30.05.1998 </t>
  </si>
  <si>
    <t>AREA DEVELOPMENT BALUCHISTAN</t>
  </si>
  <si>
    <t xml:space="preserve"> 17.12.1999 </t>
  </si>
  <si>
    <t>PAK COMMUNITY DEV. PROJECT</t>
  </si>
  <si>
    <t xml:space="preserve"> 27.02.1998 </t>
  </si>
  <si>
    <t>FUEL EFFICIENCY&amp;ROAD TRANSPORT</t>
  </si>
  <si>
    <t xml:space="preserve"> 21.05.1996 </t>
  </si>
  <si>
    <t>11113-II</t>
  </si>
  <si>
    <t>EXTEN-STRENG-MONT-PRL-PH-II</t>
  </si>
  <si>
    <t xml:space="preserve"> 24.04.2002 </t>
  </si>
  <si>
    <t>SUPPORT DEMOCRATE ELECTION</t>
  </si>
  <si>
    <t xml:space="preserve"> 13.09.2000 </t>
  </si>
  <si>
    <t>PAK. ELEC. COMM.</t>
  </si>
  <si>
    <t>INSTITUTIONAL SUPPORT TO SAP</t>
  </si>
  <si>
    <t xml:space="preserve"> 15.09.1997 </t>
  </si>
  <si>
    <t>PROG.IMPLEMENTATION SUPPORT</t>
  </si>
  <si>
    <t xml:space="preserve"> 01.08.1997 </t>
  </si>
  <si>
    <t>SUPPORT TO DEV.REFORMS PROJECT</t>
  </si>
  <si>
    <t xml:space="preserve"> 19.03.1998 </t>
  </si>
  <si>
    <t>11150-1</t>
  </si>
  <si>
    <t>GENDER EQUALITY UMBRELLA PRJ.</t>
  </si>
  <si>
    <t xml:space="preserve"> 29.12.1999 </t>
  </si>
  <si>
    <t xml:space="preserve"> 31.08.2006 </t>
  </si>
  <si>
    <t>LACHI POVERTY REDUCTION PROJEC</t>
  </si>
  <si>
    <t xml:space="preserve"> 17.01.2000 </t>
  </si>
  <si>
    <t>STRENGTHENED ELECTORAL PROCESS</t>
  </si>
  <si>
    <t xml:space="preserve"> 01.12.2004 </t>
  </si>
  <si>
    <t>SUSTAINABLE LAND MANAGEMENT</t>
  </si>
  <si>
    <t xml:space="preserve"> 31.08.2004 </t>
  </si>
  <si>
    <t>MDG ADVOCACY</t>
  </si>
  <si>
    <t>HIV ADVOCACY</t>
  </si>
  <si>
    <t xml:space="preserve"> 31.08.2005 </t>
  </si>
  <si>
    <t>PAK/01/010</t>
  </si>
  <si>
    <t>POVERTY ALL.SUS.DEV.(CRPRID)</t>
  </si>
  <si>
    <t>PAK/02/013</t>
  </si>
  <si>
    <t>NATIONAL COMMISSION HUMAN DEV.</t>
  </si>
  <si>
    <t xml:space="preserve"> 31.10.2002 </t>
  </si>
  <si>
    <t>NCHD</t>
  </si>
  <si>
    <t>PAK/02/019</t>
  </si>
  <si>
    <t>NATIONAL CAPACITY BUILDING PRO</t>
  </si>
  <si>
    <t xml:space="preserve"> 01.05.2003 </t>
  </si>
  <si>
    <t>PAK/03/007</t>
  </si>
  <si>
    <t>GENDER SUPPORT PROGRAMME</t>
  </si>
  <si>
    <t xml:space="preserve"> 25.07.2003 </t>
  </si>
  <si>
    <t>PAK/03/013</t>
  </si>
  <si>
    <t>TRADE INITIATIVES FROM A HUMAN</t>
  </si>
  <si>
    <t xml:space="preserve"> 15.01.2004 </t>
  </si>
  <si>
    <t>PAK/03/G31</t>
  </si>
  <si>
    <t>NCSA, GLOBAL ENV. MAGT</t>
  </si>
  <si>
    <t xml:space="preserve"> 18.12.2003 </t>
  </si>
  <si>
    <t>PAK/03/G35 &amp; 02</t>
  </si>
  <si>
    <t>CONVERVATION OF HABITATS BALOC</t>
  </si>
  <si>
    <t xml:space="preserve"> 14.01.2004 </t>
  </si>
  <si>
    <t>PAK/96/0015</t>
  </si>
  <si>
    <t>WOMEN IN URBAN CREDIT PROJ.</t>
  </si>
  <si>
    <t xml:space="preserve"> 16.07.1997 </t>
  </si>
  <si>
    <t>PAK/97/024</t>
  </si>
  <si>
    <t>SALINE PROJECT</t>
  </si>
  <si>
    <t xml:space="preserve"> 31.03.1998 </t>
  </si>
  <si>
    <t>PAK96/15</t>
  </si>
  <si>
    <t>WOMEN ACCESS TO CAPITAL &amp; TECH</t>
  </si>
  <si>
    <t>pak/97/009</t>
  </si>
  <si>
    <t>JOINT U.N PROG. ON HIV AIDS</t>
  </si>
  <si>
    <t xml:space="preserve"> 31.07.2005 </t>
  </si>
  <si>
    <t>U.N.F.P.A</t>
  </si>
  <si>
    <t>PROCUREMENT OF CONTRACEPTIVES</t>
  </si>
  <si>
    <t xml:space="preserve"> 28.11.2000 </t>
  </si>
  <si>
    <t>M/O HEALTH &amp; POP. WE</t>
  </si>
  <si>
    <t>SOCIAL MARKETING AND THE PROCU</t>
  </si>
  <si>
    <t xml:space="preserve"> 10.05.2003 </t>
  </si>
  <si>
    <t xml:space="preserve"> 10.05.2008 </t>
  </si>
  <si>
    <t>391-004-3</t>
  </si>
  <si>
    <t>SOGA-GOVERNANCE-III</t>
  </si>
  <si>
    <t xml:space="preserve"> 26.05.2005 </t>
  </si>
  <si>
    <t>MISC.</t>
  </si>
  <si>
    <t>391-004-4</t>
  </si>
  <si>
    <t>SOGA-GOVERNANCE-4</t>
  </si>
  <si>
    <t xml:space="preserve"> 11.08.2006 </t>
  </si>
  <si>
    <t>391-006-2</t>
  </si>
  <si>
    <t>SOGA-ECONOMIC GROWTH-2</t>
  </si>
  <si>
    <t>391-006-3</t>
  </si>
  <si>
    <t>SOGA-ECONOMIC GROWTH-3</t>
  </si>
  <si>
    <t xml:space="preserve"> 01.08.2006 </t>
  </si>
  <si>
    <t>391-007-2</t>
  </si>
  <si>
    <t>SOGA-HEALTH &amp; POPULATION-2</t>
  </si>
  <si>
    <t>391-G-04-1023</t>
  </si>
  <si>
    <t>MARIT AND NEEDS-BASED SHCOL.PR</t>
  </si>
  <si>
    <t xml:space="preserve"> 02.07.2004 </t>
  </si>
  <si>
    <t>391-G02-3</t>
  </si>
  <si>
    <t>SOGA-EDUCATION-III</t>
  </si>
  <si>
    <t>W.F.P</t>
  </si>
  <si>
    <t>10269-ACT-1-1</t>
  </si>
  <si>
    <t>ASSISTANCE TO GRILS PRIMARY ED</t>
  </si>
  <si>
    <t>10269-ACT-2-2</t>
  </si>
  <si>
    <t>PROMOTING SAFE MOTHERHOOD.</t>
  </si>
  <si>
    <t>10269.0ACT1</t>
  </si>
  <si>
    <t>GIRLS PRIMARY EDUCATION</t>
  </si>
  <si>
    <t xml:space="preserve"> 01.01.2005 </t>
  </si>
  <si>
    <t>10269.0ACT2</t>
  </si>
  <si>
    <t>PROMOTING SAFE MOTHERHOOD</t>
  </si>
  <si>
    <t>10269.0ACT3</t>
  </si>
  <si>
    <t>CREATING ASSETS,RURAL WOMEN</t>
  </si>
  <si>
    <t>Base Currency           [BC]</t>
  </si>
  <si>
    <t xml:space="preserve"> AFGHAN R.R.A.</t>
  </si>
  <si>
    <t>SMEDA</t>
  </si>
  <si>
    <t>N.H.A.</t>
  </si>
  <si>
    <t>Grant</t>
  </si>
  <si>
    <t>Loan</t>
  </si>
  <si>
    <t>AFGHAN R.R.A.</t>
  </si>
  <si>
    <t>AGENCY - WISE  COMMITMENTS   &amp;   DISBURSEMENTS OF FOREIGN ECONOMIC ASSISTANCE</t>
  </si>
  <si>
    <t>Creditor Type</t>
  </si>
  <si>
    <t>AGHA KHAN FOUND. Total</t>
  </si>
  <si>
    <t>BALOCHISTAN Total</t>
  </si>
  <si>
    <t>C.A.A Total</t>
  </si>
  <si>
    <t>CABINET Total</t>
  </si>
  <si>
    <t>CDA [INTERIOR] Total</t>
  </si>
  <si>
    <t>COMMERCE Total</t>
  </si>
  <si>
    <t>COMMON (E&amp;UAD,PROV) Total</t>
  </si>
  <si>
    <t>COMMON (EDU, PROV) Total</t>
  </si>
  <si>
    <t>COMMON (EDU,FATA) Total</t>
  </si>
  <si>
    <t>COMMON (F&amp;A, PROV) Total</t>
  </si>
  <si>
    <t>COMMON (HEALTH,FIN,P Total</t>
  </si>
  <si>
    <t>COMMON (HEALTH,POPU, Total</t>
  </si>
  <si>
    <t>COMMON (HEALTH,PROV) Total</t>
  </si>
  <si>
    <t>COMMON [NHA, NWFP] Total</t>
  </si>
  <si>
    <t>COMMON [WAPDA &amp; PROV Total</t>
  </si>
  <si>
    <t>COMMON(E&amp;UAD,NWFP,PU Total</t>
  </si>
  <si>
    <t>COMMON(NHA,BALUCHIST Total</t>
  </si>
  <si>
    <t>COMMON(P&amp;D,FIN,WAPDA Total</t>
  </si>
  <si>
    <t>COMMUNICATIONS Total</t>
  </si>
  <si>
    <t>ECONOMIC AFFAIRS Total</t>
  </si>
  <si>
    <t>EDUCATION Total</t>
  </si>
  <si>
    <t>ENVIRONMENT Total</t>
  </si>
  <si>
    <t>ERRA Total</t>
  </si>
  <si>
    <t>ESTABLISHMENT Total</t>
  </si>
  <si>
    <t>F.B.S Total</t>
  </si>
  <si>
    <t>FINANCE Total</t>
  </si>
  <si>
    <t>FOOD, AGRI. &amp; LIVEST Total</t>
  </si>
  <si>
    <t>HEALTH Total</t>
  </si>
  <si>
    <t>I.D.B.P. Total</t>
  </si>
  <si>
    <t>INFORMAT &amp; MEDIA Total</t>
  </si>
  <si>
    <t>KANA Total</t>
  </si>
  <si>
    <t>KASHMIR AFF &amp; NOR AR Total</t>
  </si>
  <si>
    <t>LABOUR &amp; MANPOWER Total</t>
  </si>
  <si>
    <t>LAW, JUST &amp; HUMA-RIG Total</t>
  </si>
  <si>
    <t>LOAN.FED. GOV. PROJS Total</t>
  </si>
  <si>
    <t>M/O HEALTH &amp; POP. WE Total</t>
  </si>
  <si>
    <t>Meteorological Deptt Total</t>
  </si>
  <si>
    <t>MISC. Total</t>
  </si>
  <si>
    <t>N.W.F.P Total</t>
  </si>
  <si>
    <t>NCHD Total</t>
  </si>
  <si>
    <t>NRB (CABINET) Total</t>
  </si>
  <si>
    <t>PAEC Total</t>
  </si>
  <si>
    <t>PAK. ELEC. COMM. Total</t>
  </si>
  <si>
    <t>PARL-AFFAIRS Total</t>
  </si>
  <si>
    <t>PETROL. &amp; NAT RESOUR Total</t>
  </si>
  <si>
    <t>PLANNIN &amp; DEVELOPMEN Total</t>
  </si>
  <si>
    <t>POPULATION Total</t>
  </si>
  <si>
    <t>PORTS &amp; SHIPPING Total</t>
  </si>
  <si>
    <t>PUNJAB Total</t>
  </si>
  <si>
    <t>RAILWAYS Total</t>
  </si>
  <si>
    <t>REVENUE DIVISION Total</t>
  </si>
  <si>
    <t>SAFRON Total</t>
  </si>
  <si>
    <t>SC. &amp; TECHNOLOGY Total</t>
  </si>
  <si>
    <t>SINDH Total</t>
  </si>
  <si>
    <t>SMEDA Total</t>
  </si>
  <si>
    <t>SP &amp; DC Total</t>
  </si>
  <si>
    <t>STATES&amp;FRON. REG DIV Total</t>
  </si>
  <si>
    <t>UNALLOCATED Total</t>
  </si>
  <si>
    <t>WAPDA(POWER) Total</t>
  </si>
  <si>
    <t>WAPDA(WATER) Total</t>
  </si>
  <si>
    <t>WOMEN DEVELOPMENT Total</t>
  </si>
  <si>
    <t>Grand Total</t>
  </si>
  <si>
    <t>M/O ENV, RURDEV, 4 P Total</t>
  </si>
  <si>
    <t>N.H.A. Total</t>
  </si>
  <si>
    <t>NARCOTICS CONTROL Total</t>
  </si>
  <si>
    <t>NTDC Total</t>
  </si>
  <si>
    <t xml:space="preserve">Disbursement    July-Jun     2007-08                 [$]                                                                                                                                        </t>
  </si>
  <si>
    <t xml:space="preserve">Disbursement  July-Jun     2007-08        [Rs.]  </t>
  </si>
  <si>
    <t xml:space="preserve"> AFGHAN R.R.A. Total</t>
  </si>
  <si>
    <t>AGRICULTURE Total</t>
  </si>
  <si>
    <t>BOP/CASH Total</t>
  </si>
  <si>
    <t>EARTHQUAKE R.A. Total</t>
  </si>
  <si>
    <t>EDUCATION &amp; TRAINING Total</t>
  </si>
  <si>
    <t>FUEL Total</t>
  </si>
  <si>
    <t>GOVERNANCE, RESEARCH &amp; STATISTICS Total</t>
  </si>
  <si>
    <t>HEALTH &amp; NUTRITION Total</t>
  </si>
  <si>
    <t>INDUSTRY &amp; PRODUCTION Total</t>
  </si>
  <si>
    <t>MANPOWER, EMPLOYMENT &amp; HRD Total</t>
  </si>
  <si>
    <t>MINING &amp; QUARRYING Total</t>
  </si>
  <si>
    <t>PHYSICAL PLANNING &amp; HOUSING Total</t>
  </si>
  <si>
    <t>POPULATION WELFARE Total</t>
  </si>
  <si>
    <t>POWER Total</t>
  </si>
  <si>
    <t>RURAL DEVELOPMENT &amp; POVERTY REDUCTION Total</t>
  </si>
  <si>
    <t>SOCIAL WELFARE Total</t>
  </si>
  <si>
    <t>TRANSPORT &amp; COMMUNICATION Total</t>
  </si>
  <si>
    <t>WATER Total</t>
  </si>
  <si>
    <t xml:space="preserve">Disbursement  July-Jun     2007-08       [Rs.]  </t>
  </si>
  <si>
    <t xml:space="preserve">Disbursement    July-Jun     2007-08          [$]                                                                                                                                        </t>
  </si>
  <si>
    <t>Undisbursed as on 30.06.2008        [$]</t>
  </si>
  <si>
    <t>SECTOR - WISE  COMMITMENTS   &amp;   DISBURSEMENTS OF FOREIGN ECONOMIC ASSISTANCE</t>
  </si>
  <si>
    <t>DONOR - WISE  COMMITMENTS   &amp;   DISBURSEMENTS OF FOREIGN ECONOMIC ASSISTANCE</t>
  </si>
  <si>
    <t>ADB Total</t>
  </si>
  <si>
    <t>AUSTRALIA Total</t>
  </si>
  <si>
    <t>CANADA Total</t>
  </si>
  <si>
    <t>CHINA Total</t>
  </si>
  <si>
    <t>EIB Total</t>
  </si>
  <si>
    <t>EU Total</t>
  </si>
  <si>
    <t>FRANCE Total</t>
  </si>
  <si>
    <t>GERMANY Total</t>
  </si>
  <si>
    <t>IBRD Total</t>
  </si>
  <si>
    <t>IDA Total</t>
  </si>
  <si>
    <t>IDB Total</t>
  </si>
  <si>
    <t>IDB(ST) Total</t>
  </si>
  <si>
    <t>IFAD Total</t>
  </si>
  <si>
    <t>JAPAN Total</t>
  </si>
  <si>
    <t>KOREA Total</t>
  </si>
  <si>
    <t>KUWAIT Total</t>
  </si>
  <si>
    <t>NETHERLANDS Total</t>
  </si>
  <si>
    <t>NORWAY Total</t>
  </si>
  <si>
    <t>OMAN Total</t>
  </si>
  <si>
    <t>OPEC FUND Total</t>
  </si>
  <si>
    <t>SAUDI ARABIA Total</t>
  </si>
  <si>
    <t>SWITZERLAND Total</t>
  </si>
  <si>
    <t>U.A.E. Total</t>
  </si>
  <si>
    <t>U.K. Total</t>
  </si>
  <si>
    <t>U.N.D.P Total</t>
  </si>
  <si>
    <t>U.N.F.P.A Total</t>
  </si>
  <si>
    <t>U.N.H.C.R Total</t>
  </si>
  <si>
    <t>W.F.P Total</t>
  </si>
  <si>
    <t>U.S.A Total</t>
  </si>
  <si>
    <t xml:space="preserve">Disbursement  July-Jun     2007-08      [Rs.]  </t>
  </si>
  <si>
    <t>Undisbursed as on 30.06.2008       [$]</t>
  </si>
  <si>
    <t xml:space="preserve">Disbursement    July-Jun     2007-08               [$]                                                                                                                                        </t>
  </si>
  <si>
    <t>Undisbursed as on 30.06.2007          [$]</t>
  </si>
  <si>
    <t>Amount Committed in [$] Million</t>
  </si>
  <si>
    <t>Short Term Cr.</t>
  </si>
  <si>
    <t>SECTOR - WISE</t>
  </si>
  <si>
    <t>DISBURSEMENT OF FOREIGN ECONOMIC ASSISTANCE</t>
  </si>
  <si>
    <t>[$ Million]</t>
  </si>
  <si>
    <t>NON-PROJECT Total</t>
  </si>
  <si>
    <t>Short Term Cr. Total</t>
  </si>
  <si>
    <t>OTHER Total</t>
  </si>
  <si>
    <t>PROJECT  Total</t>
  </si>
  <si>
    <t>PROJECT Total</t>
  </si>
  <si>
    <t xml:space="preserve">Sum of Disbursement    July-Jun     2007  [$]                                                                                                                                        </t>
  </si>
  <si>
    <t>NON-PROJECT  Total</t>
  </si>
  <si>
    <t xml:space="preserve"> EARTHQUAKE R.A. Total</t>
  </si>
  <si>
    <t>JULY - JUNE   2007-08</t>
  </si>
  <si>
    <t>COMMITMENTS OF FOREIGN AID DURING JULY-JUNE 2007-08</t>
  </si>
  <si>
    <t>PURPOSE &amp; TYPE - WISE</t>
  </si>
  <si>
    <t>TOTAL</t>
  </si>
  <si>
    <t>JULY -  JUNE,  2007-08</t>
  </si>
  <si>
    <t>SOURCE, DONOR, TYPE  &amp;  PURPOSE - WISE</t>
  </si>
  <si>
    <t>BOP/Cash</t>
  </si>
  <si>
    <t>Earthquake R.A.</t>
  </si>
  <si>
    <t>Project</t>
  </si>
  <si>
    <t>Afghan R.R.A.</t>
  </si>
  <si>
    <t>Total</t>
  </si>
  <si>
    <t>Grant Total</t>
  </si>
  <si>
    <t>Loan Total</t>
  </si>
  <si>
    <t>SOURCE, TYPE  &amp;  PURPOSE - WISE</t>
  </si>
  <si>
    <t>Sum of Disbursement  July-Dec                     2007                [$]</t>
  </si>
  <si>
    <t xml:space="preserve">Project </t>
  </si>
  <si>
    <t>JULY - JUNE,   2007-08</t>
  </si>
  <si>
    <t>BILATERAL Total</t>
  </si>
  <si>
    <t>MULTILATERAL Total</t>
  </si>
  <si>
    <t>SOURCE  &amp;  DONOR - WISE</t>
  </si>
  <si>
    <t>KIND,  PURPOSE,  DONOR   &amp; TYPE- WISE</t>
  </si>
  <si>
    <t>PIPELINE &amp; DISBURSEMENT OF FOREIGN ECONOMIC ASSISTANCE</t>
  </si>
  <si>
    <t>Data</t>
  </si>
  <si>
    <t>KIND,  PURPOSE &amp; TYPE - WISE</t>
  </si>
  <si>
    <t>Undisbursed Balance       as on 30.06.2007</t>
  </si>
  <si>
    <t>ITALY</t>
  </si>
  <si>
    <t>ITAL-2008</t>
  </si>
  <si>
    <t>SME PROMOTION IN PAKISTAN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</si>
</sst>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_(* #,##0_);_(* \(#,##0\);_(* &quot;-&quot;??_);_(@_)"/>
    <numFmt numFmtId="166" formatCode="[$-409]d\-mmm\-yy;@"/>
    <numFmt numFmtId="167" formatCode="#,##0.000,,\ ;"/>
    <numFmt numFmtId="168" formatCode="_(* #,##0.000_);_(* \(#,##0.000\);_(* &quot;-&quot;??_);_(@_)"/>
    <numFmt numFmtId="169" formatCode="#,##0.000"/>
    <numFmt numFmtId="170" formatCode="_(* #,##0.0_);_(* \(#,##0.0\);_(* &quot;-&quot;??_);_(@_)"/>
    <numFmt numFmtId="171" formatCode="&quot;$&quot;#,##0;\-&quot;$&quot;#,##0"/>
    <numFmt numFmtId="172" formatCode="&quot;$&quot;#,##0;[Red]\-&quot;$&quot;#,##0"/>
    <numFmt numFmtId="173" formatCode="&quot;$&quot;#,##0.00;\-&quot;$&quot;#,##0.00"/>
    <numFmt numFmtId="174" formatCode="&quot;$&quot;#,##0.00;[Red]\-&quot;$&quot;#,##0.00"/>
    <numFmt numFmtId="175" formatCode="_-&quot;$&quot;* #,##0_-;\-&quot;$&quot;* #,##0_-;_-&quot;$&quot;* &quot;-&quot;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* #,##0.00_-;\-* #,##0.00_-;_-* &quot;-&quot;??_-;_-@_-"/>
    <numFmt numFmtId="179" formatCode="0.000,,\ ;"/>
    <numFmt numFmtId="180" formatCode="#,##0.0"/>
    <numFmt numFmtId="181" formatCode="[$-409]dddd\,\ mmmm\ dd\,\ yyyy"/>
    <numFmt numFmtId="182" formatCode="dd\-mm\-yyyy"/>
    <numFmt numFmtId="183" formatCode="0.000"/>
    <numFmt numFmtId="184" formatCode="0.00000"/>
    <numFmt numFmtId="185" formatCode="0.0000"/>
    <numFmt numFmtId="186" formatCode="_(* #,##0.00000_);_(* \(#,##0.00000\);_(* &quot;-&quot;?????_);_(@_)"/>
    <numFmt numFmtId="187" formatCode="_(* #,##0.0000_);_(* \(#,##0.0000\);_(* &quot;-&quot;????_);_(@_)"/>
    <numFmt numFmtId="188" formatCode="0.0,,\ ;"/>
    <numFmt numFmtId="189" formatCode="0.0"/>
    <numFmt numFmtId="190" formatCode="0.00000000"/>
    <numFmt numFmtId="191" formatCode="0.0000000"/>
    <numFmt numFmtId="192" formatCode="0.000000"/>
    <numFmt numFmtId="193" formatCode="_(* #,##0.0_);_(* \(#,##0.0\);_(* &quot;-&quot;_);_(@_)"/>
    <numFmt numFmtId="194" formatCode="_(* #,##0.00_);_(* \(#,##0.00\);_(* &quot;-&quot;_);_(@_)"/>
  </numFmts>
  <fonts count="59">
    <font>
      <sz val="10"/>
      <name val="Arial"/>
      <family val="0"/>
    </font>
    <font>
      <b/>
      <sz val="10"/>
      <color indexed="8"/>
      <name val="Courier New"/>
      <family val="3"/>
    </font>
    <font>
      <sz val="9"/>
      <color indexed="8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9"/>
      <color indexed="8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48"/>
      <name val="Arial Narrow"/>
      <family val="2"/>
    </font>
    <font>
      <b/>
      <i/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4" fillId="0" borderId="10" xfId="42" applyNumberFormat="1" applyFont="1" applyBorder="1" applyAlignment="1">
      <alignment horizontal="center" vertical="center" wrapText="1"/>
    </xf>
    <xf numFmtId="166" fontId="4" fillId="0" borderId="10" xfId="42" applyNumberFormat="1" applyFont="1" applyBorder="1" applyAlignment="1">
      <alignment horizontal="center" vertical="center" wrapText="1"/>
    </xf>
    <xf numFmtId="165" fontId="4" fillId="0" borderId="10" xfId="42" applyNumberFormat="1" applyFont="1" applyBorder="1" applyAlignment="1">
      <alignment horizontal="center" vertical="center" wrapText="1"/>
    </xf>
    <xf numFmtId="165" fontId="5" fillId="0" borderId="10" xfId="42" applyNumberFormat="1" applyFont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169" fontId="9" fillId="0" borderId="0" xfId="0" applyNumberFormat="1" applyFont="1" applyAlignment="1">
      <alignment horizontal="left"/>
    </xf>
    <xf numFmtId="165" fontId="4" fillId="0" borderId="10" xfId="42" applyNumberFormat="1" applyFont="1" applyBorder="1" applyAlignment="1">
      <alignment vertical="center" wrapText="1"/>
    </xf>
    <xf numFmtId="0" fontId="4" fillId="0" borderId="10" xfId="42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11" xfId="0" applyFont="1" applyBorder="1" applyAlignment="1">
      <alignment horizontal="centerContinuous" vertical="center"/>
    </xf>
    <xf numFmtId="0" fontId="11" fillId="0" borderId="11" xfId="0" applyFont="1" applyBorder="1" applyAlignment="1">
      <alignment horizontal="centerContinuous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169" fontId="13" fillId="0" borderId="0" xfId="0" applyNumberFormat="1" applyFont="1" applyAlignment="1">
      <alignment horizontal="left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wrapText="1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/>
    </xf>
    <xf numFmtId="164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right"/>
    </xf>
    <xf numFmtId="164" fontId="9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right"/>
    </xf>
    <xf numFmtId="165" fontId="13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43" fontId="0" fillId="0" borderId="0" xfId="42" applyFont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4" fontId="9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centerContinuous" vertical="center" wrapText="1"/>
    </xf>
    <xf numFmtId="164" fontId="14" fillId="0" borderId="0" xfId="0" applyNumberFormat="1" applyFont="1" applyAlignment="1">
      <alignment horizontal="centerContinuous" vertical="center"/>
    </xf>
    <xf numFmtId="4" fontId="14" fillId="0" borderId="0" xfId="0" applyNumberFormat="1" applyFont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3" fontId="0" fillId="0" borderId="13" xfId="42" applyFont="1" applyBorder="1" applyAlignment="1">
      <alignment/>
    </xf>
    <xf numFmtId="43" fontId="0" fillId="0" borderId="14" xfId="42" applyFont="1" applyBorder="1" applyAlignment="1">
      <alignment/>
    </xf>
    <xf numFmtId="0" fontId="0" fillId="0" borderId="12" xfId="0" applyBorder="1" applyAlignment="1">
      <alignment/>
    </xf>
    <xf numFmtId="43" fontId="0" fillId="0" borderId="12" xfId="42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3" fontId="0" fillId="0" borderId="0" xfId="42" applyFont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6" fillId="0" borderId="0" xfId="0" applyFont="1" applyAlignment="1">
      <alignment vertical="center"/>
    </xf>
    <xf numFmtId="43" fontId="0" fillId="0" borderId="0" xfId="42" applyFont="1" applyAlignment="1">
      <alignment/>
    </xf>
    <xf numFmtId="43" fontId="0" fillId="0" borderId="12" xfId="0" applyNumberFormat="1" applyBorder="1" applyAlignment="1">
      <alignment/>
    </xf>
    <xf numFmtId="43" fontId="0" fillId="0" borderId="19" xfId="0" applyNumberFormat="1" applyBorder="1" applyAlignment="1">
      <alignment/>
    </xf>
    <xf numFmtId="43" fontId="0" fillId="0" borderId="20" xfId="0" applyNumberFormat="1" applyBorder="1" applyAlignment="1">
      <alignment/>
    </xf>
    <xf numFmtId="43" fontId="0" fillId="0" borderId="16" xfId="0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21" xfId="0" applyNumberFormat="1" applyBorder="1" applyAlignment="1">
      <alignment/>
    </xf>
    <xf numFmtId="43" fontId="0" fillId="0" borderId="17" xfId="0" applyNumberFormat="1" applyBorder="1" applyAlignment="1">
      <alignment/>
    </xf>
    <xf numFmtId="43" fontId="0" fillId="0" borderId="22" xfId="0" applyNumberFormat="1" applyBorder="1" applyAlignment="1">
      <alignment/>
    </xf>
    <xf numFmtId="43" fontId="0" fillId="0" borderId="23" xfId="0" applyNumberFormat="1" applyBorder="1" applyAlignment="1">
      <alignment/>
    </xf>
    <xf numFmtId="43" fontId="15" fillId="0" borderId="10" xfId="42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3" fontId="0" fillId="0" borderId="0" xfId="42" applyFont="1" applyAlignment="1">
      <alignment horizontal="right"/>
    </xf>
    <xf numFmtId="43" fontId="4" fillId="0" borderId="10" xfId="42" applyFont="1" applyBorder="1" applyAlignment="1">
      <alignment horizontal="center" vertical="center" wrapText="1"/>
    </xf>
    <xf numFmtId="43" fontId="4" fillId="0" borderId="24" xfId="42" applyFont="1" applyBorder="1" applyAlignment="1">
      <alignment horizontal="center" vertical="center" wrapText="1"/>
    </xf>
    <xf numFmtId="43" fontId="0" fillId="0" borderId="0" xfId="42" applyFont="1" applyAlignment="1">
      <alignment wrapText="1"/>
    </xf>
    <xf numFmtId="0" fontId="0" fillId="0" borderId="25" xfId="0" applyBorder="1" applyAlignment="1">
      <alignment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/>
    </xf>
    <xf numFmtId="43" fontId="0" fillId="33" borderId="26" xfId="42" applyFont="1" applyFill="1" applyBorder="1" applyAlignment="1">
      <alignment horizontal="center" vertical="center"/>
    </xf>
    <xf numFmtId="43" fontId="0" fillId="33" borderId="0" xfId="42" applyFont="1" applyFill="1" applyAlignment="1">
      <alignment/>
    </xf>
    <xf numFmtId="43" fontId="16" fillId="33" borderId="27" xfId="42" applyFont="1" applyFill="1" applyBorder="1" applyAlignment="1">
      <alignment horizontal="center" vertical="center"/>
    </xf>
    <xf numFmtId="43" fontId="16" fillId="33" borderId="25" xfId="42" applyFont="1" applyFill="1" applyBorder="1" applyAlignment="1">
      <alignment horizontal="right" vertical="center"/>
    </xf>
    <xf numFmtId="43" fontId="15" fillId="0" borderId="10" xfId="42" applyFont="1" applyBorder="1" applyAlignment="1">
      <alignment horizontal="center" vertical="center" wrapText="1"/>
    </xf>
    <xf numFmtId="43" fontId="15" fillId="0" borderId="24" xfId="42" applyFont="1" applyBorder="1" applyAlignment="1">
      <alignment horizontal="center" vertical="center" wrapText="1"/>
    </xf>
    <xf numFmtId="43" fontId="15" fillId="0" borderId="11" xfId="42" applyFont="1" applyBorder="1" applyAlignment="1">
      <alignment horizontal="center" vertical="center" wrapText="1"/>
    </xf>
    <xf numFmtId="43" fontId="15" fillId="0" borderId="28" xfId="42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167" fontId="15" fillId="0" borderId="10" xfId="42" applyNumberFormat="1" applyFont="1" applyBorder="1" applyAlignment="1">
      <alignment horizontal="center" vertical="center" wrapText="1"/>
    </xf>
    <xf numFmtId="43" fontId="18" fillId="0" borderId="0" xfId="42" applyFont="1" applyAlignment="1">
      <alignment/>
    </xf>
    <xf numFmtId="43" fontId="19" fillId="0" borderId="10" xfId="42" applyFont="1" applyBorder="1" applyAlignment="1">
      <alignment horizontal="center" vertical="center" wrapText="1"/>
    </xf>
    <xf numFmtId="43" fontId="16" fillId="0" borderId="0" xfId="42" applyFont="1" applyBorder="1" applyAlignment="1">
      <alignment horizontal="center" vertical="center" wrapText="1"/>
    </xf>
    <xf numFmtId="43" fontId="18" fillId="0" borderId="0" xfId="42" applyFont="1" applyBorder="1" applyAlignment="1">
      <alignment vertical="center" wrapText="1"/>
    </xf>
    <xf numFmtId="43" fontId="15" fillId="0" borderId="0" xfId="42" applyFont="1" applyBorder="1" applyAlignment="1">
      <alignment horizontal="right" vertical="center" wrapText="1"/>
    </xf>
    <xf numFmtId="43" fontId="21" fillId="0" borderId="0" xfId="42" applyFont="1" applyBorder="1" applyAlignment="1">
      <alignment horizontal="center" vertical="center" wrapText="1"/>
    </xf>
    <xf numFmtId="43" fontId="15" fillId="0" borderId="0" xfId="42" applyFont="1" applyBorder="1" applyAlignment="1">
      <alignment horizontal="center" vertical="center" wrapText="1"/>
    </xf>
    <xf numFmtId="43" fontId="18" fillId="0" borderId="0" xfId="42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7" fontId="16" fillId="0" borderId="0" xfId="42" applyNumberFormat="1" applyFont="1" applyBorder="1" applyAlignment="1">
      <alignment horizontal="center" vertical="center"/>
    </xf>
    <xf numFmtId="167" fontId="18" fillId="0" borderId="0" xfId="42" applyNumberFormat="1" applyFont="1" applyBorder="1" applyAlignment="1">
      <alignment vertical="center"/>
    </xf>
    <xf numFmtId="167" fontId="15" fillId="0" borderId="0" xfId="42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179" fontId="0" fillId="0" borderId="0" xfId="0" applyNumberFormat="1" applyAlignment="1">
      <alignment vertical="center" wrapText="1"/>
    </xf>
    <xf numFmtId="179" fontId="16" fillId="0" borderId="10" xfId="0" applyNumberFormat="1" applyFont="1" applyBorder="1" applyAlignment="1">
      <alignment horizontal="center" vertical="center" wrapText="1"/>
    </xf>
    <xf numFmtId="179" fontId="18" fillId="0" borderId="0" xfId="0" applyNumberFormat="1" applyFont="1" applyAlignment="1">
      <alignment horizontal="center" vertical="center" wrapText="1"/>
    </xf>
    <xf numFmtId="43" fontId="16" fillId="0" borderId="10" xfId="42" applyFont="1" applyBorder="1" applyAlignment="1">
      <alignment horizontal="center" vertical="center" wrapText="1"/>
    </xf>
    <xf numFmtId="183" fontId="0" fillId="0" borderId="0" xfId="0" applyNumberFormat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43" fontId="17" fillId="0" borderId="17" xfId="0" applyNumberFormat="1" applyFont="1" applyBorder="1" applyAlignment="1">
      <alignment/>
    </xf>
    <xf numFmtId="43" fontId="17" fillId="0" borderId="22" xfId="0" applyNumberFormat="1" applyFont="1" applyBorder="1" applyAlignment="1">
      <alignment/>
    </xf>
    <xf numFmtId="43" fontId="17" fillId="0" borderId="23" xfId="0" applyNumberFormat="1" applyFont="1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wrapText="1"/>
    </xf>
    <xf numFmtId="43" fontId="0" fillId="0" borderId="13" xfId="0" applyNumberFormat="1" applyBorder="1" applyAlignment="1">
      <alignment/>
    </xf>
    <xf numFmtId="43" fontId="0" fillId="0" borderId="12" xfId="0" applyNumberFormat="1" applyBorder="1" applyAlignment="1">
      <alignment wrapText="1"/>
    </xf>
    <xf numFmtId="0" fontId="0" fillId="0" borderId="30" xfId="0" applyBorder="1" applyAlignment="1">
      <alignment/>
    </xf>
    <xf numFmtId="43" fontId="0" fillId="0" borderId="12" xfId="0" applyNumberFormat="1" applyBorder="1" applyAlignment="1">
      <alignment/>
    </xf>
    <xf numFmtId="43" fontId="0" fillId="0" borderId="14" xfId="0" applyNumberFormat="1" applyBorder="1" applyAlignment="1">
      <alignment/>
    </xf>
    <xf numFmtId="43" fontId="15" fillId="0" borderId="0" xfId="42" applyFont="1" applyAlignment="1">
      <alignment vertical="center"/>
    </xf>
    <xf numFmtId="0" fontId="15" fillId="0" borderId="0" xfId="0" applyFont="1" applyAlignment="1">
      <alignment vertical="center"/>
    </xf>
    <xf numFmtId="43" fontId="15" fillId="0" borderId="10" xfId="42" applyFont="1" applyFill="1" applyBorder="1" applyAlignment="1">
      <alignment horizontal="center" vertical="center" wrapText="1"/>
    </xf>
    <xf numFmtId="43" fontId="0" fillId="0" borderId="13" xfId="0" applyNumberFormat="1" applyBorder="1" applyAlignment="1">
      <alignment/>
    </xf>
    <xf numFmtId="0" fontId="15" fillId="0" borderId="12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0" fillId="0" borderId="0" xfId="0" applyAlignment="1">
      <alignment horizontal="centerContinuous" wrapText="1"/>
    </xf>
    <xf numFmtId="0" fontId="16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43" fontId="0" fillId="0" borderId="12" xfId="0" applyNumberFormat="1" applyBorder="1" applyAlignment="1">
      <alignment vertical="center"/>
    </xf>
    <xf numFmtId="43" fontId="0" fillId="0" borderId="19" xfId="0" applyNumberFormat="1" applyBorder="1" applyAlignment="1">
      <alignment vertical="center"/>
    </xf>
    <xf numFmtId="43" fontId="0" fillId="0" borderId="20" xfId="0" applyNumberFormat="1" applyBorder="1" applyAlignment="1">
      <alignment vertical="center"/>
    </xf>
    <xf numFmtId="43" fontId="0" fillId="0" borderId="16" xfId="0" applyNumberFormat="1" applyBorder="1" applyAlignment="1">
      <alignment vertical="center"/>
    </xf>
    <xf numFmtId="43" fontId="0" fillId="0" borderId="0" xfId="0" applyNumberFormat="1" applyAlignment="1">
      <alignment vertical="center"/>
    </xf>
    <xf numFmtId="43" fontId="0" fillId="0" borderId="21" xfId="0" applyNumberFormat="1" applyBorder="1" applyAlignment="1">
      <alignment vertical="center"/>
    </xf>
    <xf numFmtId="43" fontId="0" fillId="0" borderId="17" xfId="0" applyNumberFormat="1" applyBorder="1" applyAlignment="1">
      <alignment vertical="center"/>
    </xf>
    <xf numFmtId="43" fontId="0" fillId="0" borderId="22" xfId="0" applyNumberFormat="1" applyBorder="1" applyAlignment="1">
      <alignment vertical="center"/>
    </xf>
    <xf numFmtId="43" fontId="0" fillId="0" borderId="23" xfId="0" applyNumberFormat="1" applyBorder="1" applyAlignment="1">
      <alignment vertical="center"/>
    </xf>
    <xf numFmtId="43" fontId="0" fillId="0" borderId="30" xfId="0" applyNumberFormat="1" applyBorder="1" applyAlignment="1">
      <alignment/>
    </xf>
    <xf numFmtId="43" fontId="0" fillId="0" borderId="31" xfId="0" applyNumberFormat="1" applyBorder="1" applyAlignment="1">
      <alignment/>
    </xf>
    <xf numFmtId="43" fontId="0" fillId="0" borderId="32" xfId="0" applyNumberFormat="1" applyBorder="1" applyAlignment="1">
      <alignment/>
    </xf>
    <xf numFmtId="0" fontId="15" fillId="0" borderId="12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43" fontId="15" fillId="0" borderId="12" xfId="0" applyNumberFormat="1" applyFont="1" applyBorder="1" applyAlignment="1">
      <alignment horizontal="center" vertical="center" wrapText="1"/>
    </xf>
    <xf numFmtId="43" fontId="15" fillId="0" borderId="19" xfId="0" applyNumberFormat="1" applyFont="1" applyBorder="1" applyAlignment="1">
      <alignment horizontal="center" vertical="center" wrapText="1"/>
    </xf>
    <xf numFmtId="43" fontId="15" fillId="0" borderId="2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wrapText="1"/>
    </xf>
    <xf numFmtId="0" fontId="17" fillId="0" borderId="0" xfId="0" applyFont="1" applyAlignment="1">
      <alignment/>
    </xf>
    <xf numFmtId="43" fontId="0" fillId="0" borderId="12" xfId="42" applyFont="1" applyBorder="1" applyAlignment="1">
      <alignment/>
    </xf>
    <xf numFmtId="43" fontId="0" fillId="0" borderId="13" xfId="42" applyFont="1" applyBorder="1" applyAlignment="1">
      <alignment/>
    </xf>
    <xf numFmtId="43" fontId="0" fillId="0" borderId="13" xfId="42" applyFont="1" applyBorder="1" applyAlignment="1">
      <alignment/>
    </xf>
    <xf numFmtId="43" fontId="0" fillId="0" borderId="14" xfId="42" applyFont="1" applyBorder="1" applyAlignment="1">
      <alignment/>
    </xf>
    <xf numFmtId="43" fontId="0" fillId="0" borderId="15" xfId="42" applyFont="1" applyBorder="1" applyAlignment="1">
      <alignment/>
    </xf>
    <xf numFmtId="43" fontId="0" fillId="0" borderId="25" xfId="42" applyFont="1" applyBorder="1" applyAlignment="1">
      <alignment/>
    </xf>
    <xf numFmtId="43" fontId="0" fillId="0" borderId="12" xfId="42" applyFont="1" applyBorder="1" applyAlignment="1">
      <alignment/>
    </xf>
    <xf numFmtId="43" fontId="0" fillId="0" borderId="20" xfId="42" applyFont="1" applyBorder="1" applyAlignment="1">
      <alignment/>
    </xf>
    <xf numFmtId="43" fontId="0" fillId="0" borderId="19" xfId="42" applyFont="1" applyBorder="1" applyAlignment="1">
      <alignment/>
    </xf>
    <xf numFmtId="43" fontId="0" fillId="0" borderId="29" xfId="42" applyFont="1" applyBorder="1" applyAlignment="1">
      <alignment/>
    </xf>
    <xf numFmtId="43" fontId="0" fillId="0" borderId="16" xfId="42" applyFont="1" applyBorder="1" applyAlignment="1">
      <alignment/>
    </xf>
    <xf numFmtId="43" fontId="0" fillId="0" borderId="21" xfId="42" applyFont="1" applyBorder="1" applyAlignment="1">
      <alignment/>
    </xf>
    <xf numFmtId="43" fontId="0" fillId="0" borderId="17" xfId="42" applyFont="1" applyBorder="1" applyAlignment="1">
      <alignment/>
    </xf>
    <xf numFmtId="43" fontId="0" fillId="0" borderId="18" xfId="42" applyFont="1" applyBorder="1" applyAlignment="1">
      <alignment/>
    </xf>
    <xf numFmtId="43" fontId="0" fillId="0" borderId="22" xfId="42" applyFont="1" applyBorder="1" applyAlignment="1">
      <alignment/>
    </xf>
    <xf numFmtId="43" fontId="0" fillId="0" borderId="23" xfId="42" applyFont="1" applyBorder="1" applyAlignment="1">
      <alignment/>
    </xf>
    <xf numFmtId="4" fontId="0" fillId="0" borderId="0" xfId="0" applyNumberFormat="1" applyAlignment="1">
      <alignment wrapText="1"/>
    </xf>
    <xf numFmtId="0" fontId="0" fillId="0" borderId="12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10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167" fontId="15" fillId="0" borderId="24" xfId="42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28" xfId="0" applyBorder="1" applyAlignment="1">
      <alignment horizontal="right" vertical="center" wrapText="1"/>
    </xf>
    <xf numFmtId="179" fontId="22" fillId="0" borderId="10" xfId="0" applyNumberFormat="1" applyFont="1" applyBorder="1" applyAlignment="1">
      <alignment horizontal="center" vertical="center" wrapText="1"/>
    </xf>
    <xf numFmtId="167" fontId="16" fillId="0" borderId="25" xfId="42" applyNumberFormat="1" applyFont="1" applyBorder="1" applyAlignment="1">
      <alignment horizontal="center" vertical="center" wrapText="1"/>
    </xf>
    <xf numFmtId="167" fontId="16" fillId="0" borderId="27" xfId="42" applyNumberFormat="1" applyFont="1" applyBorder="1" applyAlignment="1">
      <alignment horizontal="center" vertical="center" wrapText="1"/>
    </xf>
    <xf numFmtId="167" fontId="16" fillId="0" borderId="26" xfId="42" applyNumberFormat="1" applyFont="1" applyBorder="1" applyAlignment="1">
      <alignment horizontal="center" vertical="center" wrapText="1"/>
    </xf>
    <xf numFmtId="167" fontId="16" fillId="0" borderId="33" xfId="42" applyNumberFormat="1" applyFont="1" applyBorder="1" applyAlignment="1">
      <alignment horizontal="center" vertical="center" wrapText="1"/>
    </xf>
    <xf numFmtId="167" fontId="16" fillId="0" borderId="0" xfId="42" applyNumberFormat="1" applyFont="1" applyBorder="1" applyAlignment="1">
      <alignment horizontal="center" vertical="center" wrapText="1"/>
    </xf>
    <xf numFmtId="167" fontId="16" fillId="0" borderId="34" xfId="42" applyNumberFormat="1" applyFont="1" applyBorder="1" applyAlignment="1">
      <alignment horizontal="center" vertical="center" wrapText="1"/>
    </xf>
    <xf numFmtId="167" fontId="16" fillId="0" borderId="35" xfId="42" applyNumberFormat="1" applyFont="1" applyBorder="1" applyAlignment="1">
      <alignment horizontal="center" vertical="center"/>
    </xf>
    <xf numFmtId="167" fontId="16" fillId="0" borderId="36" xfId="42" applyNumberFormat="1" applyFont="1" applyBorder="1" applyAlignment="1">
      <alignment horizontal="center" vertical="center"/>
    </xf>
    <xf numFmtId="167" fontId="16" fillId="0" borderId="37" xfId="42" applyNumberFormat="1" applyFont="1" applyBorder="1" applyAlignment="1">
      <alignment horizontal="center" vertical="center"/>
    </xf>
    <xf numFmtId="167" fontId="15" fillId="0" borderId="11" xfId="42" applyNumberFormat="1" applyFont="1" applyBorder="1" applyAlignment="1">
      <alignment horizontal="right" vertical="center" wrapText="1"/>
    </xf>
    <xf numFmtId="167" fontId="15" fillId="0" borderId="28" xfId="42" applyNumberFormat="1" applyFont="1" applyBorder="1" applyAlignment="1">
      <alignment horizontal="right" vertical="center" wrapText="1"/>
    </xf>
    <xf numFmtId="167" fontId="16" fillId="0" borderId="0" xfId="42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15" fillId="0" borderId="33" xfId="42" applyFont="1" applyBorder="1" applyAlignment="1">
      <alignment horizontal="right" vertical="center" wrapText="1"/>
    </xf>
    <xf numFmtId="43" fontId="0" fillId="0" borderId="0" xfId="42" applyFont="1" applyBorder="1" applyAlignment="1">
      <alignment horizontal="right" vertical="center" wrapText="1"/>
    </xf>
    <xf numFmtId="43" fontId="0" fillId="0" borderId="0" xfId="42" applyFont="1" applyAlignment="1">
      <alignment horizontal="right" vertical="center" wrapText="1"/>
    </xf>
    <xf numFmtId="43" fontId="16" fillId="0" borderId="33" xfId="42" applyFont="1" applyBorder="1" applyAlignment="1">
      <alignment horizontal="center" vertical="center"/>
    </xf>
    <xf numFmtId="43" fontId="0" fillId="0" borderId="0" xfId="42" applyFont="1" applyAlignment="1">
      <alignment horizontal="center" vertical="center"/>
    </xf>
    <xf numFmtId="43" fontId="0" fillId="0" borderId="0" xfId="42" applyFont="1" applyBorder="1" applyAlignment="1">
      <alignment horizontal="center" vertical="center"/>
    </xf>
    <xf numFmtId="43" fontId="14" fillId="0" borderId="38" xfId="42" applyFont="1" applyBorder="1" applyAlignment="1">
      <alignment horizontal="center" vertical="center" wrapText="1"/>
    </xf>
    <xf numFmtId="43" fontId="0" fillId="0" borderId="39" xfId="42" applyFont="1" applyBorder="1" applyAlignment="1">
      <alignment horizontal="center" vertical="center" wrapText="1"/>
    </xf>
    <xf numFmtId="43" fontId="15" fillId="0" borderId="40" xfId="42" applyFont="1" applyFill="1" applyBorder="1" applyAlignment="1">
      <alignment horizontal="center" vertical="center" wrapText="1"/>
    </xf>
    <xf numFmtId="43" fontId="15" fillId="0" borderId="10" xfId="42" applyFont="1" applyFill="1" applyBorder="1" applyAlignment="1">
      <alignment horizontal="center" vertical="center" wrapText="1"/>
    </xf>
    <xf numFmtId="43" fontId="14" fillId="0" borderId="24" xfId="42" applyFont="1" applyFill="1" applyBorder="1" applyAlignment="1">
      <alignment horizontal="center" vertical="center" wrapText="1"/>
    </xf>
    <xf numFmtId="43" fontId="14" fillId="0" borderId="11" xfId="42" applyFont="1" applyFill="1" applyBorder="1" applyAlignment="1">
      <alignment horizontal="center" vertical="center" wrapText="1"/>
    </xf>
    <xf numFmtId="43" fontId="0" fillId="0" borderId="11" xfId="42" applyFont="1" applyFill="1" applyBorder="1" applyAlignment="1">
      <alignment horizontal="center" vertical="center" wrapText="1"/>
    </xf>
    <xf numFmtId="43" fontId="0" fillId="0" borderId="28" xfId="42" applyFont="1" applyFill="1" applyBorder="1" applyAlignment="1">
      <alignment horizontal="center" vertical="center" wrapText="1"/>
    </xf>
    <xf numFmtId="43" fontId="0" fillId="0" borderId="11" xfId="42" applyFont="1" applyFill="1" applyBorder="1" applyAlignment="1">
      <alignment/>
    </xf>
    <xf numFmtId="43" fontId="0" fillId="0" borderId="28" xfId="42" applyFont="1" applyFill="1" applyBorder="1" applyAlignment="1">
      <alignment/>
    </xf>
    <xf numFmtId="43" fontId="16" fillId="0" borderId="0" xfId="42" applyFont="1" applyBorder="1" applyAlignment="1">
      <alignment horizontal="center" vertical="center" wrapText="1"/>
    </xf>
    <xf numFmtId="43" fontId="0" fillId="0" borderId="0" xfId="42" applyFont="1" applyAlignment="1">
      <alignment/>
    </xf>
    <xf numFmtId="43" fontId="15" fillId="0" borderId="36" xfId="42" applyFont="1" applyFill="1" applyBorder="1" applyAlignment="1">
      <alignment horizontal="right" vertical="center" wrapText="1"/>
    </xf>
    <xf numFmtId="43" fontId="0" fillId="0" borderId="36" xfId="42" applyFont="1" applyFill="1" applyBorder="1" applyAlignment="1">
      <alignment horizontal="right" vertical="center" wrapText="1"/>
    </xf>
    <xf numFmtId="43" fontId="16" fillId="0" borderId="0" xfId="42" applyFont="1" applyFill="1" applyBorder="1" applyAlignment="1">
      <alignment horizontal="center" vertical="center" wrapText="1"/>
    </xf>
    <xf numFmtId="43" fontId="0" fillId="0" borderId="0" xfId="42" applyFont="1" applyFill="1" applyAlignment="1">
      <alignment/>
    </xf>
    <xf numFmtId="43" fontId="16" fillId="0" borderId="25" xfId="42" applyFont="1" applyBorder="1" applyAlignment="1">
      <alignment horizontal="center"/>
    </xf>
    <xf numFmtId="43" fontId="0" fillId="0" borderId="27" xfId="42" applyFont="1" applyBorder="1" applyAlignment="1">
      <alignment horizontal="center"/>
    </xf>
    <xf numFmtId="43" fontId="0" fillId="0" borderId="26" xfId="42" applyFont="1" applyBorder="1" applyAlignment="1">
      <alignment horizontal="center"/>
    </xf>
    <xf numFmtId="43" fontId="17" fillId="0" borderId="35" xfId="42" applyFont="1" applyBorder="1" applyAlignment="1">
      <alignment horizontal="right"/>
    </xf>
    <xf numFmtId="43" fontId="17" fillId="0" borderId="36" xfId="42" applyFont="1" applyBorder="1" applyAlignment="1">
      <alignment horizontal="right"/>
    </xf>
    <xf numFmtId="43" fontId="17" fillId="0" borderId="37" xfId="42" applyFont="1" applyBorder="1" applyAlignment="1">
      <alignment horizontal="right"/>
    </xf>
    <xf numFmtId="43" fontId="16" fillId="0" borderId="25" xfId="42" applyFont="1" applyBorder="1" applyAlignment="1">
      <alignment horizontal="center" vertical="center"/>
    </xf>
    <xf numFmtId="43" fontId="16" fillId="0" borderId="27" xfId="42" applyFont="1" applyBorder="1" applyAlignment="1">
      <alignment horizontal="center" vertical="center"/>
    </xf>
    <xf numFmtId="43" fontId="16" fillId="0" borderId="26" xfId="42" applyFont="1" applyBorder="1" applyAlignment="1">
      <alignment horizontal="center" vertical="center"/>
    </xf>
    <xf numFmtId="43" fontId="16" fillId="0" borderId="0" xfId="42" applyFont="1" applyBorder="1" applyAlignment="1">
      <alignment horizontal="center" vertical="center"/>
    </xf>
    <xf numFmtId="43" fontId="16" fillId="0" borderId="34" xfId="42" applyFont="1" applyBorder="1" applyAlignment="1">
      <alignment horizontal="center" vertical="center"/>
    </xf>
    <xf numFmtId="43" fontId="16" fillId="0" borderId="35" xfId="42" applyFont="1" applyBorder="1" applyAlignment="1">
      <alignment horizontal="center" vertical="center"/>
    </xf>
    <xf numFmtId="43" fontId="16" fillId="0" borderId="36" xfId="42" applyFont="1" applyBorder="1" applyAlignment="1">
      <alignment horizontal="center" vertical="center"/>
    </xf>
    <xf numFmtId="43" fontId="16" fillId="0" borderId="37" xfId="42" applyFont="1" applyBorder="1" applyAlignment="1">
      <alignment horizontal="center" vertical="center"/>
    </xf>
    <xf numFmtId="43" fontId="15" fillId="0" borderId="10" xfId="42" applyFont="1" applyBorder="1" applyAlignment="1">
      <alignment horizontal="right" vertical="center"/>
    </xf>
    <xf numFmtId="43" fontId="14" fillId="0" borderId="10" xfId="42" applyFont="1" applyBorder="1" applyAlignment="1">
      <alignment horizontal="center"/>
    </xf>
    <xf numFmtId="43" fontId="15" fillId="0" borderId="10" xfId="42" applyFont="1" applyBorder="1" applyAlignment="1">
      <alignment horizontal="center" vertical="center" wrapText="1"/>
    </xf>
    <xf numFmtId="167" fontId="16" fillId="0" borderId="25" xfId="42" applyNumberFormat="1" applyFont="1" applyBorder="1" applyAlignment="1">
      <alignment horizontal="center" vertical="center"/>
    </xf>
    <xf numFmtId="167" fontId="16" fillId="0" borderId="27" xfId="42" applyNumberFormat="1" applyFont="1" applyBorder="1" applyAlignment="1">
      <alignment horizontal="center" vertical="center"/>
    </xf>
    <xf numFmtId="167" fontId="16" fillId="0" borderId="26" xfId="42" applyNumberFormat="1" applyFont="1" applyBorder="1" applyAlignment="1">
      <alignment horizontal="center" vertical="center"/>
    </xf>
    <xf numFmtId="43" fontId="16" fillId="0" borderId="40" xfId="42" applyFont="1" applyBorder="1" applyAlignment="1">
      <alignment horizontal="right"/>
    </xf>
    <xf numFmtId="43" fontId="15" fillId="0" borderId="25" xfId="42" applyFont="1" applyBorder="1" applyAlignment="1">
      <alignment horizontal="center"/>
    </xf>
    <xf numFmtId="43" fontId="15" fillId="0" borderId="27" xfId="42" applyFont="1" applyBorder="1" applyAlignment="1">
      <alignment horizontal="center"/>
    </xf>
    <xf numFmtId="43" fontId="15" fillId="0" borderId="26" xfId="42" applyFont="1" applyBorder="1" applyAlignment="1">
      <alignment horizontal="center"/>
    </xf>
    <xf numFmtId="43" fontId="15" fillId="0" borderId="33" xfId="42" applyFont="1" applyBorder="1" applyAlignment="1">
      <alignment horizontal="center"/>
    </xf>
    <xf numFmtId="43" fontId="15" fillId="0" borderId="0" xfId="42" applyFont="1" applyBorder="1" applyAlignment="1">
      <alignment horizontal="center"/>
    </xf>
    <xf numFmtId="43" fontId="15" fillId="0" borderId="34" xfId="42" applyFont="1" applyBorder="1" applyAlignment="1">
      <alignment horizontal="center"/>
    </xf>
    <xf numFmtId="43" fontId="15" fillId="0" borderId="35" xfId="42" applyFont="1" applyBorder="1" applyAlignment="1">
      <alignment horizontal="center"/>
    </xf>
    <xf numFmtId="43" fontId="15" fillId="0" borderId="36" xfId="42" applyFont="1" applyBorder="1" applyAlignment="1">
      <alignment horizontal="center"/>
    </xf>
    <xf numFmtId="43" fontId="15" fillId="0" borderId="37" xfId="42" applyFont="1" applyBorder="1" applyAlignment="1">
      <alignment horizontal="center"/>
    </xf>
    <xf numFmtId="43" fontId="19" fillId="0" borderId="35" xfId="42" applyFont="1" applyBorder="1" applyAlignment="1">
      <alignment horizontal="right"/>
    </xf>
    <xf numFmtId="43" fontId="19" fillId="0" borderId="36" xfId="42" applyFont="1" applyBorder="1" applyAlignment="1">
      <alignment horizontal="right"/>
    </xf>
    <xf numFmtId="43" fontId="19" fillId="0" borderId="37" xfId="42" applyFont="1" applyBorder="1" applyAlignment="1">
      <alignment horizontal="right"/>
    </xf>
    <xf numFmtId="43" fontId="15" fillId="0" borderId="10" xfId="42" applyFont="1" applyBorder="1" applyAlignment="1">
      <alignment horizontal="center"/>
    </xf>
    <xf numFmtId="43" fontId="19" fillId="0" borderId="10" xfId="42" applyFont="1" applyBorder="1" applyAlignment="1">
      <alignment horizontal="center" vertical="center" wrapText="1"/>
    </xf>
    <xf numFmtId="167" fontId="16" fillId="0" borderId="25" xfId="42" applyNumberFormat="1" applyFont="1" applyBorder="1" applyAlignment="1">
      <alignment horizontal="center"/>
    </xf>
    <xf numFmtId="167" fontId="16" fillId="0" borderId="27" xfId="42" applyNumberFormat="1" applyFont="1" applyBorder="1" applyAlignment="1">
      <alignment horizontal="center"/>
    </xf>
    <xf numFmtId="167" fontId="16" fillId="0" borderId="26" xfId="42" applyNumberFormat="1" applyFont="1" applyBorder="1" applyAlignment="1">
      <alignment horizontal="center"/>
    </xf>
    <xf numFmtId="167" fontId="16" fillId="0" borderId="33" xfId="42" applyNumberFormat="1" applyFont="1" applyBorder="1" applyAlignment="1">
      <alignment horizontal="center"/>
    </xf>
    <xf numFmtId="167" fontId="16" fillId="0" borderId="0" xfId="42" applyNumberFormat="1" applyFont="1" applyBorder="1" applyAlignment="1">
      <alignment horizontal="center"/>
    </xf>
    <xf numFmtId="167" fontId="16" fillId="0" borderId="34" xfId="42" applyNumberFormat="1" applyFont="1" applyBorder="1" applyAlignment="1">
      <alignment horizontal="center"/>
    </xf>
    <xf numFmtId="167" fontId="16" fillId="0" borderId="35" xfId="42" applyNumberFormat="1" applyFont="1" applyBorder="1" applyAlignment="1">
      <alignment horizontal="center"/>
    </xf>
    <xf numFmtId="167" fontId="16" fillId="0" borderId="36" xfId="42" applyNumberFormat="1" applyFont="1" applyBorder="1" applyAlignment="1">
      <alignment horizontal="center"/>
    </xf>
    <xf numFmtId="167" fontId="16" fillId="0" borderId="37" xfId="42" applyNumberFormat="1" applyFont="1" applyBorder="1" applyAlignment="1">
      <alignment horizontal="center"/>
    </xf>
    <xf numFmtId="167" fontId="15" fillId="0" borderId="40" xfId="42" applyNumberFormat="1" applyFont="1" applyBorder="1" applyAlignment="1">
      <alignment horizontal="right"/>
    </xf>
    <xf numFmtId="43" fontId="16" fillId="33" borderId="0" xfId="42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43" fontId="16" fillId="33" borderId="33" xfId="42" applyFont="1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43" fontId="16" fillId="0" borderId="24" xfId="42" applyFont="1" applyBorder="1" applyAlignment="1">
      <alignment horizontal="center" vertical="center" wrapText="1"/>
    </xf>
    <xf numFmtId="43" fontId="0" fillId="0" borderId="11" xfId="42" applyFont="1" applyBorder="1" applyAlignment="1">
      <alignment/>
    </xf>
    <xf numFmtId="43" fontId="16" fillId="33" borderId="25" xfId="42" applyFont="1" applyFill="1" applyBorder="1" applyAlignment="1">
      <alignment horizontal="center" vertical="center" wrapText="1"/>
    </xf>
    <xf numFmtId="43" fontId="0" fillId="33" borderId="27" xfId="42" applyFont="1" applyFill="1" applyBorder="1" applyAlignment="1">
      <alignment/>
    </xf>
    <xf numFmtId="43" fontId="16" fillId="33" borderId="35" xfId="42" applyFont="1" applyFill="1" applyBorder="1" applyAlignment="1">
      <alignment horizontal="right" vertical="center" wrapText="1"/>
    </xf>
    <xf numFmtId="43" fontId="0" fillId="33" borderId="36" xfId="42" applyFont="1" applyFill="1" applyBorder="1" applyAlignment="1">
      <alignment/>
    </xf>
    <xf numFmtId="43" fontId="15" fillId="0" borderId="38" xfId="42" applyFont="1" applyBorder="1" applyAlignment="1">
      <alignment horizontal="center" vertical="center" wrapText="1"/>
    </xf>
    <xf numFmtId="43" fontId="15" fillId="0" borderId="40" xfId="42" applyFont="1" applyBorder="1" applyAlignment="1">
      <alignment horizontal="center" vertical="center" wrapText="1"/>
    </xf>
    <xf numFmtId="43" fontId="0" fillId="0" borderId="11" xfId="42" applyFont="1" applyBorder="1" applyAlignment="1">
      <alignment/>
    </xf>
    <xf numFmtId="43" fontId="0" fillId="0" borderId="28" xfId="42" applyFont="1" applyBorder="1" applyAlignment="1">
      <alignment/>
    </xf>
    <xf numFmtId="43" fontId="16" fillId="33" borderId="33" xfId="42" applyFont="1" applyFill="1" applyBorder="1" applyAlignment="1">
      <alignment horizontal="center" vertical="center" wrapText="1"/>
    </xf>
    <xf numFmtId="43" fontId="16" fillId="33" borderId="0" xfId="42" applyFont="1" applyFill="1" applyBorder="1" applyAlignment="1">
      <alignment horizontal="center" vertical="center" wrapText="1"/>
    </xf>
    <xf numFmtId="43" fontId="0" fillId="0" borderId="39" xfId="42" applyFont="1" applyBorder="1" applyAlignment="1">
      <alignment/>
    </xf>
    <xf numFmtId="43" fontId="16" fillId="0" borderId="27" xfId="42" applyFont="1" applyBorder="1" applyAlignment="1">
      <alignment horizontal="center"/>
    </xf>
    <xf numFmtId="43" fontId="16" fillId="0" borderId="26" xfId="42" applyFont="1" applyBorder="1" applyAlignment="1">
      <alignment horizontal="center"/>
    </xf>
    <xf numFmtId="43" fontId="16" fillId="0" borderId="33" xfId="42" applyFont="1" applyBorder="1" applyAlignment="1">
      <alignment horizontal="center"/>
    </xf>
    <xf numFmtId="43" fontId="16" fillId="0" borderId="0" xfId="42" applyFont="1" applyBorder="1" applyAlignment="1">
      <alignment horizontal="center"/>
    </xf>
    <xf numFmtId="43" fontId="16" fillId="0" borderId="34" xfId="42" applyFont="1" applyBorder="1" applyAlignment="1">
      <alignment horizontal="center"/>
    </xf>
    <xf numFmtId="43" fontId="16" fillId="0" borderId="35" xfId="42" applyFont="1" applyBorder="1" applyAlignment="1">
      <alignment horizontal="center"/>
    </xf>
    <xf numFmtId="43" fontId="16" fillId="0" borderId="36" xfId="42" applyFont="1" applyBorder="1" applyAlignment="1">
      <alignment horizontal="center"/>
    </xf>
    <xf numFmtId="43" fontId="16" fillId="0" borderId="37" xfId="42" applyFont="1" applyBorder="1" applyAlignment="1">
      <alignment horizontal="center"/>
    </xf>
    <xf numFmtId="43" fontId="15" fillId="0" borderId="10" xfId="42" applyFont="1" applyBorder="1" applyAlignment="1">
      <alignment horizontal="right"/>
    </xf>
    <xf numFmtId="43" fontId="15" fillId="33" borderId="24" xfId="42" applyFont="1" applyFill="1" applyBorder="1" applyAlignment="1">
      <alignment horizontal="right" vertical="center" wrapText="1"/>
    </xf>
    <xf numFmtId="43" fontId="15" fillId="33" borderId="11" xfId="42" applyFont="1" applyFill="1" applyBorder="1" applyAlignment="1">
      <alignment horizontal="right" vertical="center" wrapText="1"/>
    </xf>
    <xf numFmtId="43" fontId="15" fillId="33" borderId="28" xfId="42" applyFont="1" applyFill="1" applyBorder="1" applyAlignment="1">
      <alignment horizontal="right" vertical="center" wrapText="1"/>
    </xf>
    <xf numFmtId="43" fontId="16" fillId="33" borderId="27" xfId="42" applyFont="1" applyFill="1" applyBorder="1" applyAlignment="1">
      <alignment horizontal="center" vertical="center" wrapText="1"/>
    </xf>
    <xf numFmtId="43" fontId="16" fillId="33" borderId="26" xfId="42" applyFont="1" applyFill="1" applyBorder="1" applyAlignment="1">
      <alignment horizontal="center" vertical="center" wrapText="1"/>
    </xf>
    <xf numFmtId="43" fontId="16" fillId="33" borderId="34" xfId="42" applyFont="1" applyFill="1" applyBorder="1" applyAlignment="1">
      <alignment horizontal="center" vertical="center" wrapText="1"/>
    </xf>
    <xf numFmtId="43" fontId="16" fillId="33" borderId="35" xfId="42" applyFont="1" applyFill="1" applyBorder="1" applyAlignment="1">
      <alignment horizontal="center" vertical="center" wrapText="1"/>
    </xf>
    <xf numFmtId="43" fontId="16" fillId="33" borderId="36" xfId="42" applyFont="1" applyFill="1" applyBorder="1" applyAlignment="1">
      <alignment horizontal="center" vertical="center" wrapText="1"/>
    </xf>
    <xf numFmtId="43" fontId="16" fillId="33" borderId="37" xfId="42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z val="12"/>
      </font>
      <border/>
    </dxf>
    <dxf>
      <font>
        <b/>
      </font>
      <border/>
    </dxf>
    <dxf>
      <alignment vertical="center" readingOrder="0"/>
      <border/>
    </dxf>
    <dxf>
      <numFmt numFmtId="43" formatCode="_(* #,##0.00_);_(* \(#,##0.00\);_(* &quot;-&quot;??_);_(@_)"/>
      <border/>
    </dxf>
    <dxf>
      <alignment wrapText="1" readingOrder="0"/>
      <border/>
    </dxf>
    <dxf>
      <alignment horizontal="center" readingOrder="0"/>
      <border/>
    </dxf>
    <dxf>
      <alignment vertical="center" wrapText="1" readingOrder="0"/>
      <border/>
    </dxf>
    <dxf>
      <font>
        <sz val="1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pivotCacheDefinition" Target="pivotCache/pivotCacheDefinition3.xml" /><Relationship Id="rId24" Type="http://schemas.openxmlformats.org/officeDocument/2006/relationships/pivotCacheDefinition" Target="pivotCache/pivotCacheDefinition1.xml" /><Relationship Id="rId25" Type="http://schemas.openxmlformats.org/officeDocument/2006/relationships/pivotCacheDefinition" Target="pivotCache/pivotCacheDefinition2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11</xdr:row>
      <xdr:rowOff>9525</xdr:rowOff>
    </xdr:from>
    <xdr:to>
      <xdr:col>9</xdr:col>
      <xdr:colOff>609600</xdr:colOff>
      <xdr:row>15</xdr:row>
      <xdr:rowOff>114300</xdr:rowOff>
    </xdr:to>
    <xdr:sp>
      <xdr:nvSpPr>
        <xdr:cNvPr id="1" name="WordArt 1"/>
        <xdr:cNvSpPr>
          <a:spLocks/>
        </xdr:cNvSpPr>
      </xdr:nvSpPr>
      <xdr:spPr>
        <a:xfrm>
          <a:off x="1914525" y="1790700"/>
          <a:ext cx="3590925" cy="752475"/>
        </a:xfrm>
        <a:prstGeom prst="rect"/>
        <a:noFill/>
      </xdr:spPr>
      <xdr:txBody>
        <a:bodyPr fromWordArt="1" wrap="none" lIns="91440" tIns="45720" rIns="91440" bIns="45720">
          <a:prstTxWarp prst="textInflateTop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STATUS REPORTCOMMITMENTS &amp; DISBURSEMENTS</a:t>
          </a:r>
        </a:p>
      </xdr:txBody>
    </xdr:sp>
    <xdr:clientData/>
  </xdr:twoCellAnchor>
  <xdr:twoCellAnchor>
    <xdr:from>
      <xdr:col>2</xdr:col>
      <xdr:colOff>457200</xdr:colOff>
      <xdr:row>23</xdr:row>
      <xdr:rowOff>0</xdr:rowOff>
    </xdr:from>
    <xdr:to>
      <xdr:col>11</xdr:col>
      <xdr:colOff>228600</xdr:colOff>
      <xdr:row>26</xdr:row>
      <xdr:rowOff>9525</xdr:rowOff>
    </xdr:to>
    <xdr:sp>
      <xdr:nvSpPr>
        <xdr:cNvPr id="2" name="WordArt 2"/>
        <xdr:cNvSpPr>
          <a:spLocks/>
        </xdr:cNvSpPr>
      </xdr:nvSpPr>
      <xdr:spPr>
        <a:xfrm>
          <a:off x="1085850" y="3724275"/>
          <a:ext cx="52578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FF00FF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ECONOMIC AFFAIRS DIVISION</a:t>
          </a:r>
        </a:p>
      </xdr:txBody>
    </xdr:sp>
    <xdr:clientData/>
  </xdr:twoCellAnchor>
  <xdr:twoCellAnchor>
    <xdr:from>
      <xdr:col>2</xdr:col>
      <xdr:colOff>609600</xdr:colOff>
      <xdr:row>7</xdr:row>
      <xdr:rowOff>142875</xdr:rowOff>
    </xdr:from>
    <xdr:to>
      <xdr:col>11</xdr:col>
      <xdr:colOff>19050</xdr:colOff>
      <xdr:row>36</xdr:row>
      <xdr:rowOff>9525</xdr:rowOff>
    </xdr:to>
    <xdr:sp>
      <xdr:nvSpPr>
        <xdr:cNvPr id="3" name="WordArt 3"/>
        <xdr:cNvSpPr>
          <a:spLocks/>
        </xdr:cNvSpPr>
      </xdr:nvSpPr>
      <xdr:spPr>
        <a:xfrm>
          <a:off x="1238250" y="1276350"/>
          <a:ext cx="4895850" cy="4562475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54613314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FOREIGN ECONOMIC ASSISTANCE</a:t>
          </a:r>
        </a:p>
      </xdr:txBody>
    </xdr:sp>
    <xdr:clientData/>
  </xdr:twoCellAnchor>
  <xdr:twoCellAnchor>
    <xdr:from>
      <xdr:col>5</xdr:col>
      <xdr:colOff>66675</xdr:colOff>
      <xdr:row>27</xdr:row>
      <xdr:rowOff>0</xdr:rowOff>
    </xdr:from>
    <xdr:to>
      <xdr:col>9</xdr:col>
      <xdr:colOff>76200</xdr:colOff>
      <xdr:row>29</xdr:row>
      <xdr:rowOff>38100</xdr:rowOff>
    </xdr:to>
    <xdr:sp>
      <xdr:nvSpPr>
        <xdr:cNvPr id="4" name="WordArt 4"/>
        <xdr:cNvSpPr>
          <a:spLocks/>
        </xdr:cNvSpPr>
      </xdr:nvSpPr>
      <xdr:spPr>
        <a:xfrm>
          <a:off x="2524125" y="4371975"/>
          <a:ext cx="24479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FF00FF"/>
                </a:solidFill>
                <a:headEnd type="none"/>
                <a:tailEnd type="none"/>
              </a:ln>
              <a:solidFill>
                <a:srgbClr val="FF00FF"/>
              </a:solidFill>
              <a:latin typeface="Verdana"/>
              <a:cs typeface="Verdana"/>
            </a:rPr>
            <a:t>R &amp; S WING / COMPUTER CENTRE</a:t>
          </a:r>
        </a:p>
      </xdr:txBody>
    </xdr:sp>
    <xdr:clientData/>
  </xdr:twoCellAnchor>
  <xdr:twoCellAnchor>
    <xdr:from>
      <xdr:col>4</xdr:col>
      <xdr:colOff>457200</xdr:colOff>
      <xdr:row>16</xdr:row>
      <xdr:rowOff>133350</xdr:rowOff>
    </xdr:from>
    <xdr:to>
      <xdr:col>9</xdr:col>
      <xdr:colOff>304800</xdr:colOff>
      <xdr:row>21</xdr:row>
      <xdr:rowOff>133350</xdr:rowOff>
    </xdr:to>
    <xdr:sp>
      <xdr:nvSpPr>
        <xdr:cNvPr id="5" name="WordArt 5"/>
        <xdr:cNvSpPr>
          <a:spLocks/>
        </xdr:cNvSpPr>
      </xdr:nvSpPr>
      <xdr:spPr>
        <a:xfrm>
          <a:off x="2305050" y="2724150"/>
          <a:ext cx="2895600" cy="809625"/>
        </a:xfrm>
        <a:prstGeom prst="rect"/>
        <a:noFill/>
      </xdr:spPr>
      <xdr:txBody>
        <a:bodyPr fromWordArt="1" wrap="none" lIns="91440" tIns="45720" rIns="91440" bIns="45720">
          <a:prstTxWarp prst="textCanDown"/>
        </a:bodyPr>
        <a:p>
          <a:pPr algn="ctr"/>
          <a:r>
            <a:rPr sz="3600" i="1" kern="10" spc="0">
              <a:ln w="9525" cmpd="sng">
                <a:solidFill>
                  <a:srgbClr val="996600"/>
                </a:solidFill>
                <a:headEnd type="none"/>
                <a:tailEnd type="none"/>
              </a:ln>
              <a:solidFill>
                <a:srgbClr val="996600"/>
              </a:solidFill>
              <a:latin typeface="Tw Cen MT Condensed Extra Bold"/>
              <a:cs typeface="Tw Cen MT Condensed Extra Bold"/>
            </a:rPr>
            <a:t>JULY - JUNE2007-08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3</xdr:row>
      <xdr:rowOff>9525</xdr:rowOff>
    </xdr:from>
    <xdr:to>
      <xdr:col>4</xdr:col>
      <xdr:colOff>2143125</xdr:colOff>
      <xdr:row>4</xdr:row>
      <xdr:rowOff>19050</xdr:rowOff>
    </xdr:to>
    <xdr:sp>
      <xdr:nvSpPr>
        <xdr:cNvPr id="1" name="WordArt 1"/>
        <xdr:cNvSpPr>
          <a:spLocks/>
        </xdr:cNvSpPr>
      </xdr:nvSpPr>
      <xdr:spPr>
        <a:xfrm>
          <a:off x="5572125" y="781050"/>
          <a:ext cx="192405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E:     AGENCY - WISE  PROFILE  </a:t>
          </a:r>
        </a:p>
      </xdr:txBody>
    </xdr:sp>
    <xdr:clientData/>
  </xdr:twoCellAnchor>
  <xdr:twoCellAnchor>
    <xdr:from>
      <xdr:col>0</xdr:col>
      <xdr:colOff>514350</xdr:colOff>
      <xdr:row>2</xdr:row>
      <xdr:rowOff>28575</xdr:rowOff>
    </xdr:from>
    <xdr:to>
      <xdr:col>0</xdr:col>
      <xdr:colOff>1571625</xdr:colOff>
      <xdr:row>2</xdr:row>
      <xdr:rowOff>161925</xdr:rowOff>
    </xdr:to>
    <xdr:sp>
      <xdr:nvSpPr>
        <xdr:cNvPr id="2" name="WordArt 2"/>
        <xdr:cNvSpPr>
          <a:spLocks/>
        </xdr:cNvSpPr>
      </xdr:nvSpPr>
      <xdr:spPr>
        <a:xfrm>
          <a:off x="514350" y="638175"/>
          <a:ext cx="1057275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A:     SUMMARIES</a:t>
          </a:r>
        </a:p>
      </xdr:txBody>
    </xdr:sp>
    <xdr:clientData/>
  </xdr:twoCellAnchor>
  <xdr:twoCellAnchor>
    <xdr:from>
      <xdr:col>0</xdr:col>
      <xdr:colOff>390525</xdr:colOff>
      <xdr:row>16</xdr:row>
      <xdr:rowOff>38100</xdr:rowOff>
    </xdr:from>
    <xdr:to>
      <xdr:col>0</xdr:col>
      <xdr:colOff>1962150</xdr:colOff>
      <xdr:row>16</xdr:row>
      <xdr:rowOff>161925</xdr:rowOff>
    </xdr:to>
    <xdr:sp>
      <xdr:nvSpPr>
        <xdr:cNvPr id="3" name="WordArt 3"/>
        <xdr:cNvSpPr>
          <a:spLocks/>
        </xdr:cNvSpPr>
      </xdr:nvSpPr>
      <xdr:spPr>
        <a:xfrm>
          <a:off x="390525" y="2914650"/>
          <a:ext cx="1571625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B:     FRESH COMMITMENTS</a:t>
          </a:r>
        </a:p>
      </xdr:txBody>
    </xdr:sp>
    <xdr:clientData/>
  </xdr:twoCellAnchor>
  <xdr:twoCellAnchor>
    <xdr:from>
      <xdr:col>0</xdr:col>
      <xdr:colOff>390525</xdr:colOff>
      <xdr:row>17</xdr:row>
      <xdr:rowOff>47625</xdr:rowOff>
    </xdr:from>
    <xdr:to>
      <xdr:col>0</xdr:col>
      <xdr:colOff>1981200</xdr:colOff>
      <xdr:row>17</xdr:row>
      <xdr:rowOff>161925</xdr:rowOff>
    </xdr:to>
    <xdr:sp>
      <xdr:nvSpPr>
        <xdr:cNvPr id="4" name="WordArt 4"/>
        <xdr:cNvSpPr>
          <a:spLocks/>
        </xdr:cNvSpPr>
      </xdr:nvSpPr>
      <xdr:spPr>
        <a:xfrm>
          <a:off x="390525" y="3086100"/>
          <a:ext cx="1590675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C:     DONOR -WISE PROFILE</a:t>
          </a:r>
        </a:p>
      </xdr:txBody>
    </xdr:sp>
    <xdr:clientData/>
  </xdr:twoCellAnchor>
  <xdr:twoCellAnchor>
    <xdr:from>
      <xdr:col>2</xdr:col>
      <xdr:colOff>428625</xdr:colOff>
      <xdr:row>13</xdr:row>
      <xdr:rowOff>9525</xdr:rowOff>
    </xdr:from>
    <xdr:to>
      <xdr:col>2</xdr:col>
      <xdr:colOff>2085975</xdr:colOff>
      <xdr:row>13</xdr:row>
      <xdr:rowOff>142875</xdr:rowOff>
    </xdr:to>
    <xdr:sp>
      <xdr:nvSpPr>
        <xdr:cNvPr id="5" name="WordArt 5"/>
        <xdr:cNvSpPr>
          <a:spLocks/>
        </xdr:cNvSpPr>
      </xdr:nvSpPr>
      <xdr:spPr>
        <a:xfrm>
          <a:off x="3105150" y="2400300"/>
          <a:ext cx="165735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D:     SECTOR - WISE PROFILE</a:t>
          </a:r>
        </a:p>
      </xdr:txBody>
    </xdr:sp>
    <xdr:clientData/>
  </xdr:twoCellAnchor>
  <xdr:twoCellAnchor>
    <xdr:from>
      <xdr:col>0</xdr:col>
      <xdr:colOff>2190750</xdr:colOff>
      <xdr:row>0</xdr:row>
      <xdr:rowOff>47625</xdr:rowOff>
    </xdr:from>
    <xdr:to>
      <xdr:col>4</xdr:col>
      <xdr:colOff>885825</xdr:colOff>
      <xdr:row>0</xdr:row>
      <xdr:rowOff>371475</xdr:rowOff>
    </xdr:to>
    <xdr:sp>
      <xdr:nvSpPr>
        <xdr:cNvPr id="6" name="WordArt 6"/>
        <xdr:cNvSpPr>
          <a:spLocks/>
        </xdr:cNvSpPr>
      </xdr:nvSpPr>
      <xdr:spPr>
        <a:xfrm>
          <a:off x="2190750" y="47625"/>
          <a:ext cx="404812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b="1" kern="10" spc="14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CONTENTS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S357" sheet="P"/>
  </cacheSource>
  <cacheFields count="19">
    <cacheField name="Donor">
      <sharedItems containsMixedTypes="0" count="29">
        <s v="ADB"/>
        <s v="EU"/>
        <s v="JAPAN"/>
        <s v="SAUDI ARABIA"/>
        <s v="U.K."/>
        <s v="CHINA"/>
        <s v="FRANCE"/>
        <s v="GERMANY"/>
        <s v="IBRD"/>
        <s v="IDA"/>
        <s v="IDB"/>
        <s v="IDB(ST)"/>
        <s v="IFAD"/>
        <s v="KOREA"/>
        <s v="U.S.A"/>
        <s v="U.N.H.C.R"/>
        <s v="AUSTRALIA"/>
        <s v="CANADA"/>
        <s v="EIB"/>
        <s v="KUWAIT"/>
        <s v="NETHERLANDS"/>
        <s v="NORWAY"/>
        <s v="OMAN"/>
        <s v="OPEC FUND"/>
        <s v="SWITZERLAND"/>
        <s v="U.A.E."/>
        <s v="U.N.D.P"/>
        <s v="U.N.F.P.A"/>
        <s v="W.F.P"/>
      </sharedItems>
    </cacheField>
    <cacheField name="Type of Aid">
      <sharedItems containsMixedTypes="0" count="2">
        <s v="Loan"/>
        <s v="Grant"/>
      </sharedItems>
    </cacheField>
    <cacheField name="Project                     No.">
      <sharedItems containsMixedTypes="1" containsNumber="1" containsInteger="1"/>
    </cacheField>
    <cacheField name="Name of Project / Programme">
      <sharedItems containsMixedTypes="0"/>
    </cacheField>
    <cacheField name="Signing Date">
      <sharedItems containsMixedTypes="0"/>
    </cacheField>
    <cacheField name="Closing Date">
      <sharedItems containsMixedTypes="0"/>
    </cacheField>
    <cacheField name="Base Currency           [BC]">
      <sharedItems containsMixedTypes="0" count="15">
        <s v="SDR"/>
        <s v="JPY"/>
        <s v="USD"/>
        <s v="EUR"/>
        <s v="GBP"/>
        <s v="CNY"/>
        <s v="IDN"/>
        <s v="SAR"/>
        <s v="AUD"/>
        <s v="CAD"/>
        <s v="KRW"/>
        <s v="KWD"/>
        <s v="NOK"/>
        <s v="CHF"/>
        <s v="AED"/>
      </sharedItems>
    </cacheField>
    <cacheField name="Amount Committed in BC">
      <sharedItems containsSemiMixedTypes="0" containsString="0" containsMixedTypes="0" containsNumber="1"/>
    </cacheField>
    <cacheField name="Undisbursed as on 30.06.2007    [$]">
      <sharedItems containsMixedTypes="1" containsNumber="1"/>
    </cacheField>
    <cacheField name="Disbursement    July-Jun     2007  [$]                                                                                                                                        ">
      <sharedItems containsMixedTypes="1" containsNumber="1"/>
    </cacheField>
    <cacheField name="Undisbursed as on 30.06.2008   [$]">
      <sharedItems containsMixedTypes="1" containsNumber="1"/>
    </cacheField>
    <cacheField name="Undisbursed as on 30.06.2007  [Rs.]     ">
      <sharedItems containsMixedTypes="1" containsNumber="1"/>
    </cacheField>
    <cacheField name="Disbursement  July-Jun     2007-08  [Rs.]  ">
      <sharedItems containsMixedTypes="1" containsNumber="1"/>
    </cacheField>
    <cacheField name="Undisbursed as on 30.06.2008   [Rs.]  ">
      <sharedItems containsMixedTypes="1" containsNumber="1"/>
    </cacheField>
    <cacheField name="Kind of Aid">
      <sharedItems containsMixedTypes="0" count="4">
        <s v="NON-PROJECT "/>
        <s v="PROJECT "/>
        <s v="OTHER"/>
        <s v="OTHER "/>
      </sharedItems>
    </cacheField>
    <cacheField name="Purpose">
      <sharedItems containsMixedTypes="0" count="6">
        <s v="BOP/CASH"/>
        <s v="PROJECT "/>
        <s v=" EARTHQUAKE R.A."/>
        <s v="Short Term Cr."/>
        <s v=" AFGHAN R.R.A."/>
        <s v=" IDB(ST)"/>
      </sharedItems>
    </cacheField>
    <cacheField name=" Economic Sector">
      <sharedItems containsMixedTypes="0" count="23">
        <s v="BOP/CASH"/>
        <s v="POWER"/>
        <s v="EARTHQUAKE R.A."/>
        <s v="FUEL"/>
        <s v=" AFGHAN R.R.A."/>
        <s v="RURAL DEVELOPMENT &amp; POVERTY REDUCTION"/>
        <s v="AGRICULTURE"/>
        <s v="GOVERNANCE, RESEARCH &amp; STATISTICS"/>
        <s v="PHYSICAL PLANNING &amp; HOUSING"/>
        <s v="TRANSPORT &amp; COMMUNICATION"/>
        <s v="HEALTH &amp; NUTRITION"/>
        <s v="EDUCATION &amp; TRAINING"/>
        <s v="INDUSTRY &amp; PRODUCTION"/>
        <s v="ENVIRONMENT"/>
        <s v="SOCIAL WELFARE"/>
        <s v="WATER"/>
        <s v="UNALLOCATED"/>
        <s v="MANPOWER, EMPLOYMENT &amp; HRD"/>
        <s v="POPULATION WELFARE"/>
        <s v="WOMEN DEVELOPMENT"/>
        <s v="MINING &amp; QUARRYING"/>
        <s v="COMMUNICATION"/>
        <s v="FINANCE"/>
      </sharedItems>
    </cacheField>
    <cacheField name="Executing Agency">
      <sharedItems containsMixedTypes="0"/>
    </cacheField>
    <cacheField name="Financing Source">
      <sharedItems containsMixedTypes="0" count="2">
        <s v="MULTILATERAL"/>
        <s v="BILATERAL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S357" sheet="P"/>
  </cacheSource>
  <cacheFields count="19">
    <cacheField name="Donor">
      <sharedItems containsMixedTypes="0" count="30">
        <s v="ADB"/>
        <s v="EU"/>
        <s v="JAPAN"/>
        <s v="SAUDI ARABIA"/>
        <s v="U.K."/>
        <s v="CHINA"/>
        <s v="FRANCE"/>
        <s v="GERMANY"/>
        <s v="IBRD"/>
        <s v="IDA"/>
        <s v="IDB"/>
        <s v="IDB(ST)"/>
        <s v="IFAD"/>
        <s v="KOREA"/>
        <s v="U.S.A"/>
        <s v="U.N.H.C.R"/>
        <s v="AUSTRALIA"/>
        <s v="CANADA"/>
        <s v="EIB"/>
        <s v="KUWAIT"/>
        <s v="NETHERLANDS"/>
        <s v="NORWAY"/>
        <s v="OMAN"/>
        <s v="OPEC FUND"/>
        <s v="SWITZERLAND"/>
        <s v="U.A.E."/>
        <s v="U.N.D.P"/>
        <s v="U.N.F.P.A"/>
        <s v="W.F.P"/>
        <s v="CHINA "/>
      </sharedItems>
    </cacheField>
    <cacheField name="Type of Aid">
      <sharedItems containsMixedTypes="0" count="2">
        <s v="Loan"/>
        <s v="Grant"/>
      </sharedItems>
    </cacheField>
    <cacheField name="Project                     No.">
      <sharedItems containsMixedTypes="1" containsNumber="1" containsInteger="1"/>
    </cacheField>
    <cacheField name="Name of Project / Programme">
      <sharedItems containsMixedTypes="0"/>
    </cacheField>
    <cacheField name="Signing Date">
      <sharedItems containsMixedTypes="0"/>
    </cacheField>
    <cacheField name="Closing Date">
      <sharedItems containsMixedTypes="0"/>
    </cacheField>
    <cacheField name="Base Currency           [BC]">
      <sharedItems containsMixedTypes="0" count="15">
        <s v="SDR"/>
        <s v="JPY"/>
        <s v="USD"/>
        <s v="EUR"/>
        <s v="GBP"/>
        <s v="CNY"/>
        <s v="IDN"/>
        <s v="SAR"/>
        <s v="AUD"/>
        <s v="CAD"/>
        <s v="KRW"/>
        <s v="KWD"/>
        <s v="NOK"/>
        <s v="CHF"/>
        <s v="AED"/>
      </sharedItems>
    </cacheField>
    <cacheField name="Amount Committed in BC">
      <sharedItems containsSemiMixedTypes="0" containsString="0" containsMixedTypes="0" containsNumber="1"/>
    </cacheField>
    <cacheField name="Undisbursed as on 30.06.2007    [$]">
      <sharedItems containsMixedTypes="1" containsNumber="1"/>
    </cacheField>
    <cacheField name="Disbursement    July-Jun     2007  [$]                                                                                                                                        ">
      <sharedItems containsMixedTypes="1" containsNumber="1"/>
    </cacheField>
    <cacheField name="Undisbursed as on 30.06.2008   [$]">
      <sharedItems containsMixedTypes="1" containsNumber="1"/>
    </cacheField>
    <cacheField name="Undisbursed as on 30.06.2007  [Rs.]     ">
      <sharedItems containsMixedTypes="1" containsNumber="1"/>
    </cacheField>
    <cacheField name="Disbursement  July-Jun     2007-08  [Rs.]  ">
      <sharedItems containsMixedTypes="1" containsNumber="1"/>
    </cacheField>
    <cacheField name="Undisbursed as on 30.06.2008   [Rs.]  ">
      <sharedItems containsMixedTypes="1" containsNumber="1"/>
    </cacheField>
    <cacheField name="Kind of Aid">
      <sharedItems containsMixedTypes="0" count="4">
        <s v="NON-PROJECT "/>
        <s v="PROJECT "/>
        <s v="OTHER"/>
        <s v="OTHER "/>
      </sharedItems>
    </cacheField>
    <cacheField name="Purpose">
      <sharedItems containsMixedTypes="0" count="6">
        <s v="BOP/CASH"/>
        <s v="PROJECT "/>
        <s v=" EARTHQUAKE R.A."/>
        <s v="Short Term Cr."/>
        <s v=" AFGHAN R.R.A."/>
        <s v=" IDB(ST)"/>
      </sharedItems>
    </cacheField>
    <cacheField name=" Economic Sector">
      <sharedItems containsMixedTypes="0" count="22">
        <s v="BOP/CASH"/>
        <s v="POWER"/>
        <s v="EARTHQUAKE R.A."/>
        <s v="FUEL"/>
        <s v=" AFGHAN R.R.A."/>
        <s v="RURAL DEVELOPMENT &amp; POVERTY REDUCTION"/>
        <s v="AGRICULTURE"/>
        <s v="GOVERNANCE, RESEARCH &amp; STATISTICS"/>
        <s v="PHYSICAL PLANNING &amp; HOUSING"/>
        <s v="TRANSPORT &amp; COMMUNICATION"/>
        <s v="HEALTH &amp; NUTRITION"/>
        <s v="EDUCATION &amp; TRAINING"/>
        <s v="INDUSTRY &amp; PRODUCTION"/>
        <s v="ENVIRONMENT"/>
        <s v="SOCIAL WELFARE"/>
        <s v="WATER"/>
        <s v="UNALLOCATED"/>
        <s v="MANPOWER, EMPLOYMENT &amp; HRD"/>
        <s v="POPULATION WELFARE"/>
        <s v="WOMEN DEVELOPMENT"/>
        <s v="MINING &amp; QUARRYING"/>
        <s v="COMMUNICATION"/>
      </sharedItems>
    </cacheField>
    <cacheField name="Executing Agency">
      <sharedItems containsMixedTypes="0"/>
    </cacheField>
    <cacheField name="Financing Source">
      <sharedItems containsMixedTypes="0" count="2">
        <s v="MULTILATERAL"/>
        <s v="BILATERAL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O37" sheet="C-14"/>
  </cacheSource>
  <cacheFields count="15">
    <cacheField name="Donor">
      <sharedItems containsMixedTypes="0" count="15">
        <s v="ADB"/>
        <s v="CHINA"/>
        <s v="IBRD"/>
        <s v="IDA"/>
        <s v="IDB"/>
        <s v="IDB(ST)"/>
        <s v="ITALY"/>
        <s v="JAPAN"/>
        <s v="KOREA"/>
        <s v="OPEC FUND"/>
        <s v="SAUDI ARABIA"/>
        <s v="U.K."/>
        <s v="U.N.H.C.R"/>
        <s v="USA"/>
        <s v="CHINA "/>
      </sharedItems>
    </cacheField>
    <cacheField name="Type of Aid">
      <sharedItems containsMixedTypes="0" count="2">
        <s v="Loan"/>
        <s v="Grant"/>
      </sharedItems>
    </cacheField>
    <cacheField name="Project                     No.">
      <sharedItems containsMixedTypes="1" containsNumber="1" containsInteger="1"/>
    </cacheField>
    <cacheField name="Name of Project / Programme">
      <sharedItems containsMixedTypes="0"/>
    </cacheField>
    <cacheField name="Signing Date">
      <sharedItems containsMixedTypes="0" count="22">
        <s v=" 05.10.2007 "/>
        <s v=" 07.12.2007 "/>
        <s v=" 04.07.2007 "/>
        <s v=" 15.05.2008 "/>
        <s v=" 14.12.2007 "/>
        <s v=" 20.05.2008 "/>
        <s v=" 17.07.2007 "/>
        <s v=" 18.01.2008 "/>
        <s v=" 29.10.2007 "/>
        <s v=" 03.01.2008 "/>
        <s v=" 15.06.2008 "/>
        <s v=" 02.06.2008"/>
        <s v=" 28.01.2008"/>
        <s v=" 03.05.2008 "/>
        <s v=" 15.02.2008 "/>
        <s v=" 06.09.2007 "/>
        <s v=" 08.03.2008 "/>
        <s v=" 04.03.2008 "/>
        <s v=" 30.06.2008 "/>
        <s v=" 27.09.2007 "/>
        <s v=" 28.09.2007 "/>
        <s v=" 30.04.2008 "/>
      </sharedItems>
    </cacheField>
    <cacheField name="Closing Date">
      <sharedItems containsMixedTypes="0" count="25">
        <s v=" 30.06.2012 "/>
        <s v=" 30.06.2013 "/>
        <s v=" 31.12.2008 "/>
        <s v=" 30.06.2009 "/>
        <s v=" 31.01.2008 "/>
        <s v=" 31.12.2012 "/>
        <s v=" 31.12.2013 "/>
        <s v=" 17.07.2007 "/>
        <s v=" 31.12.2009 "/>
        <s v=" 29.10.2010 "/>
        <s v=" 30.06.2010 "/>
        <s v=" 30.04.2013 "/>
        <s v=" 31.12.2007 "/>
        <s v=" 15.07.2008 "/>
        <s v=" 02.06.2010"/>
        <s v=" 28.04.2008"/>
        <s v=" 31.05.2017 "/>
        <s v=" 30.06.2015 "/>
        <s v=" 30.06.2017 "/>
        <s v=" 31.12.2010 "/>
        <s v=" 08.03.2008 "/>
        <s v=" 28.02.2013 "/>
        <s v=" 30.06.2008 "/>
        <s v=" 30.09.2008 "/>
        <s v=" 30.09.2009 "/>
      </sharedItems>
    </cacheField>
    <cacheField name="Base Currency [BC]">
      <sharedItems containsMixedTypes="0" count="5">
        <s v="JPY"/>
        <s v="SDR"/>
        <s v="USD"/>
        <s v="EUR"/>
        <s v="GBP"/>
      </sharedItems>
    </cacheField>
    <cacheField name="Amount Committed in BC">
      <sharedItems containsSemiMixedTypes="0" containsString="0" containsMixedTypes="0" containsNumber="1"/>
    </cacheField>
    <cacheField name="Amount Committed in [$]">
      <sharedItems containsSemiMixedTypes="0" containsString="0" containsMixedTypes="0" containsNumber="1"/>
    </cacheField>
    <cacheField name="Amount Committed in [$] Million">
      <sharedItems containsSemiMixedTypes="0" containsString="0" containsMixedTypes="0" containsNumber="1"/>
    </cacheField>
    <cacheField name="Kind of Aid">
      <sharedItems containsMixedTypes="0" count="6">
        <s v="PROJECT"/>
        <s v="OTHER"/>
        <s v="NON-PROJECT"/>
        <s v="OTHER "/>
        <s v="PROJECT "/>
        <s v="NON-PROJECT "/>
      </sharedItems>
    </cacheField>
    <cacheField name="Purpose">
      <sharedItems containsMixedTypes="0" count="6">
        <s v="PROJECT"/>
        <s v="EARTHQUAKE R.A."/>
        <s v="BOP/CASH"/>
        <s v="AFGHAN R.R.A."/>
        <s v="IDB(ST)"/>
        <s v="PROJECT "/>
      </sharedItems>
    </cacheField>
    <cacheField name=" Economic Sector">
      <sharedItems containsMixedTypes="0" count="14">
        <s v="POWER"/>
        <s v="SOCIAL WELFARE"/>
        <s v="EARTHQUAKE R.A."/>
        <s v="BOP/CASH"/>
        <s v="GOVERNANCE, RESEARCH &amp; STATISTICS"/>
        <s v="AFGHAN R.R.A."/>
        <s v="TRANSPORT &amp; COMMUNICATION"/>
        <s v="HEALTH &amp; NUTRITION"/>
        <s v="RURAL DEVELOPMENT &amp; POVERTY REDUCTION"/>
        <s v="WATER"/>
        <s v="FUEL"/>
        <s v="INDUSTRY &amp; PRODUCTION"/>
        <s v="EDUCATION &amp; TRAINING"/>
        <s v="ENVIRONMENT"/>
      </sharedItems>
    </cacheField>
    <cacheField name="Executing Agency">
      <sharedItems containsMixedTypes="0" count="14">
        <s v="COMMON [WAPDA &amp; PROV"/>
        <s v="M/O ENV, RURDEV, 4 P"/>
        <s v="ERRA"/>
        <s v="FINANCE"/>
        <s v="PUNJAB"/>
        <s v="WAPDA(POWER)"/>
        <s v="STATES&amp;FRON. REG DIV"/>
        <s v="N.H.A"/>
        <s v="HEALTH"/>
        <s v="WAPDA(WATER)"/>
        <s v="PETROL. &amp; NAT RESOUR"/>
        <s v="NTDC"/>
        <s v="SINDH"/>
        <s v="NARCOTICS CONTROL"/>
      </sharedItems>
    </cacheField>
    <cacheField name="Financing Source">
      <sharedItems containsMixedTypes="0" count="2">
        <s v="MULTILATERAL"/>
        <s v="BILATERAL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42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E23" firstHeaderRow="1" firstDataRow="2" firstDataCol="2"/>
  <pivotFields count="15">
    <pivotField axis="axisRow" compact="0" outline="0" subtotalTop="0" showAll="0">
      <items count="16">
        <item x="0"/>
        <item x="1"/>
        <item m="1" x="14"/>
        <item x="2"/>
        <item x="3"/>
        <item x="4"/>
        <item x="5"/>
        <item x="7"/>
        <item x="8"/>
        <item x="9"/>
        <item x="10"/>
        <item x="11"/>
        <item x="12"/>
        <item x="13"/>
        <item x="6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/>
    <pivotField compact="0" outline="0" subtotalTop="0" showAll="0" numFmtId="4"/>
    <pivotField dataField="1" compact="0" outline="0" subtotalTop="0" showAll="0" numFmtId="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2">
    <field x="14"/>
    <field x="0"/>
  </rowFields>
  <rowItems count="17">
    <i>
      <x/>
      <x v="1"/>
    </i>
    <i r="1">
      <x v="7"/>
    </i>
    <i r="1">
      <x v="8"/>
    </i>
    <i r="1">
      <x v="10"/>
    </i>
    <i r="1">
      <x v="11"/>
    </i>
    <i r="1">
      <x v="13"/>
    </i>
    <i r="1">
      <x v="14"/>
    </i>
    <i t="default">
      <x/>
    </i>
    <i>
      <x v="1"/>
      <x/>
    </i>
    <i r="1">
      <x v="3"/>
    </i>
    <i r="1">
      <x v="4"/>
    </i>
    <i r="1">
      <x v="5"/>
    </i>
    <i r="1">
      <x v="6"/>
    </i>
    <i r="1">
      <x v="9"/>
    </i>
    <i r="1">
      <x v="12"/>
    </i>
    <i t="default"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Amount Committed in [$] Million" fld="9" baseField="0" baseItem="0" numFmtId="43"/>
  </dataFields>
  <formats count="13">
    <format dxfId="5">
      <pivotArea outline="0" fieldPosition="0" axis="axisRow" dataOnly="0" field="14" labelOnly="1" type="button"/>
    </format>
    <format dxfId="5">
      <pivotArea outline="0" fieldPosition="1" axis="axisRow" dataOnly="0" field="0" labelOnly="1" type="button"/>
    </format>
    <format dxfId="5">
      <pivotArea outline="0" fieldPosition="0" dataOnly="0" labelOnly="1">
        <references count="1">
          <reference field="1" count="0"/>
        </references>
      </pivotArea>
    </format>
    <format dxfId="5">
      <pivotArea outline="0" fieldPosition="0" dataOnly="0" grandCol="1" labelOnly="1"/>
    </format>
    <format dxfId="6">
      <pivotArea outline="0" fieldPosition="0" axis="axisRow" dataOnly="0" field="14" labelOnly="1" type="button"/>
    </format>
    <format dxfId="6">
      <pivotArea outline="0" fieldPosition="1" axis="axisRow" dataOnly="0" field="0" labelOnly="1" type="button"/>
    </format>
    <format dxfId="6">
      <pivotArea outline="0" fieldPosition="0" dataOnly="0" labelOnly="1">
        <references count="1">
          <reference field="1" count="0"/>
        </references>
      </pivotArea>
    </format>
    <format dxfId="6">
      <pivotArea outline="0" fieldPosition="0" dataOnly="0" grandCol="1" labelOnly="1"/>
    </format>
    <format dxfId="7">
      <pivotArea outline="0" fieldPosition="0" axis="axisRow" dataOnly="0" field="14" labelOnly="1" type="button"/>
    </format>
    <format dxfId="7">
      <pivotArea outline="0" fieldPosition="1" axis="axisRow" dataOnly="0" field="0" labelOnly="1" type="button"/>
    </format>
    <format dxfId="7">
      <pivotArea outline="0" fieldPosition="0" dataOnly="0" labelOnly="1">
        <references count="1">
          <reference field="1" count="0"/>
        </references>
      </pivotArea>
    </format>
    <format dxfId="7">
      <pivotArea outline="0" fieldPosition="0" dataOnly="0" grandCol="1" labelOnly="1"/>
    </format>
    <format dxfId="8">
      <pivotArea outline="0" fieldPosition="0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7:M42" firstHeaderRow="1" firstDataRow="3" firstDataCol="2"/>
  <pivotFields count="19">
    <pivotField axis="axisRow" compact="0" outline="0" subtotalTop="0" showAll="0">
      <items count="31">
        <item x="0"/>
        <item x="16"/>
        <item x="17"/>
        <item x="5"/>
        <item m="1" x="29"/>
        <item x="18"/>
        <item x="1"/>
        <item x="6"/>
        <item x="7"/>
        <item x="8"/>
        <item x="9"/>
        <item x="10"/>
        <item x="11"/>
        <item x="12"/>
        <item x="2"/>
        <item x="13"/>
        <item x="19"/>
        <item x="20"/>
        <item x="21"/>
        <item x="22"/>
        <item x="23"/>
        <item x="3"/>
        <item x="24"/>
        <item x="25"/>
        <item x="4"/>
        <item x="26"/>
        <item x="27"/>
        <item x="15"/>
        <item x="14"/>
        <item x="28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7">
        <item x="4"/>
        <item x="2"/>
        <item m="1" x="5"/>
        <item x="0"/>
        <item x="1"/>
        <item x="3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2">
    <field x="18"/>
    <field x="0"/>
  </rowFields>
  <rowItems count="33">
    <i>
      <x/>
      <x v="1"/>
    </i>
    <i r="1">
      <x v="2"/>
    </i>
    <i r="1">
      <x v="3"/>
    </i>
    <i r="1">
      <x v="6"/>
    </i>
    <i r="1">
      <x v="7"/>
    </i>
    <i r="1">
      <x v="8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3"/>
    </i>
    <i r="1">
      <x v="24"/>
    </i>
    <i r="1">
      <x v="28"/>
    </i>
    <i t="default">
      <x/>
    </i>
    <i>
      <x v="1"/>
      <x/>
    </i>
    <i r="1">
      <x v="5"/>
    </i>
    <i r="1">
      <x v="6"/>
    </i>
    <i r="1">
      <x v="9"/>
    </i>
    <i r="1">
      <x v="10"/>
    </i>
    <i r="1">
      <x v="11"/>
    </i>
    <i r="1">
      <x v="12"/>
    </i>
    <i r="1">
      <x v="13"/>
    </i>
    <i r="1">
      <x v="20"/>
    </i>
    <i r="1">
      <x v="25"/>
    </i>
    <i r="1">
      <x v="26"/>
    </i>
    <i r="1">
      <x v="27"/>
    </i>
    <i r="1">
      <x v="29"/>
    </i>
    <i t="default">
      <x v="1"/>
    </i>
    <i t="grand">
      <x/>
    </i>
  </rowItems>
  <colFields count="2">
    <field x="1"/>
    <field x="15"/>
  </colFields>
  <colItems count="11">
    <i>
      <x/>
      <x/>
    </i>
    <i r="1">
      <x v="1"/>
    </i>
    <i r="1">
      <x v="3"/>
    </i>
    <i r="1">
      <x v="4"/>
    </i>
    <i t="default">
      <x/>
    </i>
    <i>
      <x v="1"/>
      <x v="1"/>
    </i>
    <i r="1">
      <x v="3"/>
    </i>
    <i r="1">
      <x v="4"/>
    </i>
    <i r="1">
      <x v="5"/>
    </i>
    <i t="default">
      <x v="1"/>
    </i>
    <i t="grand">
      <x/>
    </i>
  </colItems>
  <dataFields count="1">
    <dataField name="Sum of Disbursement    July-Jun     2007  [$]                                                                                                                                        " fld="9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D13" firstHeaderRow="1" firstDataRow="2" firstDataCol="1"/>
  <pivotFields count="19"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4"/>
        <item x="2"/>
        <item m="1" x="5"/>
        <item x="0"/>
        <item x="1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6">
    <i>
      <x/>
    </i>
    <i>
      <x v="1"/>
    </i>
    <i>
      <x v="3"/>
    </i>
    <i>
      <x v="4"/>
    </i>
    <i>
      <x v="5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Disbursement    July-Jun     2007  [$]                                                                                                                                        " fld="9" baseField="0" baseItem="0" numFmtId="43"/>
  </dataFields>
  <formats count="2">
    <format dxfId="7">
      <pivotArea outline="0" fieldPosition="0" dataOnly="0" type="all"/>
    </format>
    <format dxfId="8">
      <pivotArea outline="0" fieldPosition="0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F37" firstHeaderRow="1" firstDataRow="2" firstDataCol="3"/>
  <pivotFields count="19"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">
        <item x="0"/>
        <item x="2"/>
        <item m="1" x="3"/>
        <item x="1"/>
        <item t="default"/>
      </items>
    </pivotField>
    <pivotField axis="axisRow" compact="0" outline="0" subtotalTop="0" showAll="0">
      <items count="7">
        <item x="4"/>
        <item x="2"/>
        <item m="1" x="5"/>
        <item x="0"/>
        <item x="1"/>
        <item x="3"/>
        <item t="default"/>
      </items>
    </pivotField>
    <pivotField axis="axisRow" compact="0" outline="0" subtotalTop="0" showAll="0">
      <items count="24">
        <item x="6"/>
        <item x="0"/>
        <item m="1" x="21"/>
        <item x="2"/>
        <item x="11"/>
        <item x="13"/>
        <item m="1" x="22"/>
        <item x="3"/>
        <item x="7"/>
        <item x="10"/>
        <item x="12"/>
        <item x="17"/>
        <item x="20"/>
        <item x="8"/>
        <item x="18"/>
        <item x="1"/>
        <item x="5"/>
        <item x="14"/>
        <item x="9"/>
        <item x="16"/>
        <item x="15"/>
        <item x="19"/>
        <item x="4"/>
        <item t="default"/>
      </items>
    </pivotField>
    <pivotField compact="0" outline="0" subtotalTop="0" showAll="0"/>
    <pivotField compact="0" outline="0" subtotalTop="0" showAll="0"/>
  </pivotFields>
  <rowFields count="3">
    <field x="14"/>
    <field x="15"/>
    <field x="16"/>
  </rowFields>
  <rowItems count="31">
    <i>
      <x/>
      <x v="3"/>
      <x v="1"/>
    </i>
    <i t="default" r="1">
      <x v="3"/>
    </i>
    <i t="default">
      <x/>
    </i>
    <i>
      <x v="1"/>
      <x/>
      <x v="22"/>
    </i>
    <i t="default" r="1">
      <x/>
    </i>
    <i r="1">
      <x v="1"/>
      <x v="3"/>
    </i>
    <i t="default" r="1">
      <x v="1"/>
    </i>
    <i r="1">
      <x v="5"/>
      <x v="7"/>
    </i>
    <i t="default" r="1">
      <x v="5"/>
    </i>
    <i t="default">
      <x v="1"/>
    </i>
    <i>
      <x v="3"/>
      <x v="4"/>
      <x/>
    </i>
    <i r="2">
      <x v="4"/>
    </i>
    <i r="2">
      <x v="5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t="default" r="1">
      <x v="4"/>
    </i>
    <i t="default">
      <x v="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Disbursement    July-Jun     2007  [$]                                                                                                                                        " fld="9" baseField="0" baseItem="0"/>
  </dataFields>
  <formats count="16">
    <format dxfId="8">
      <pivotArea outline="0" fieldPosition="0"/>
    </format>
    <format dxfId="12">
      <pivotArea outline="0" fieldPosition="0" axis="axisRow" dataOnly="0" field="14" labelOnly="1" type="button"/>
    </format>
    <format dxfId="12">
      <pivotArea outline="0" fieldPosition="1" axis="axisRow" dataOnly="0" field="15" labelOnly="1" type="button"/>
    </format>
    <format dxfId="12">
      <pivotArea outline="0" fieldPosition="2" axis="axisRow" dataOnly="0" field="16" labelOnly="1" type="button"/>
    </format>
    <format dxfId="12">
      <pivotArea outline="0" fieldPosition="0" dataOnly="0" labelOnly="1">
        <references count="1">
          <reference field="1" count="0"/>
        </references>
      </pivotArea>
    </format>
    <format dxfId="12">
      <pivotArea outline="0" fieldPosition="0" dataOnly="0" grandCol="1" labelOnly="1"/>
    </format>
    <format dxfId="6">
      <pivotArea outline="0" fieldPosition="0" axis="axisRow" dataOnly="0" field="14" labelOnly="1" type="button"/>
    </format>
    <format dxfId="6">
      <pivotArea outline="0" fieldPosition="1" axis="axisRow" dataOnly="0" field="15" labelOnly="1" type="button"/>
    </format>
    <format dxfId="6">
      <pivotArea outline="0" fieldPosition="2" axis="axisRow" dataOnly="0" field="16" labelOnly="1" type="button"/>
    </format>
    <format dxfId="6">
      <pivotArea outline="0" fieldPosition="0" dataOnly="0" labelOnly="1">
        <references count="1">
          <reference field="1" count="0"/>
        </references>
      </pivotArea>
    </format>
    <format dxfId="6">
      <pivotArea outline="0" fieldPosition="0" dataOnly="0" grandCol="1" labelOnly="1"/>
    </format>
    <format dxfId="7">
      <pivotArea outline="0" fieldPosition="0" axis="axisRow" dataOnly="0" field="14" labelOnly="1" type="button"/>
    </format>
    <format dxfId="7">
      <pivotArea outline="0" fieldPosition="1" axis="axisRow" dataOnly="0" field="15" labelOnly="1" type="button"/>
    </format>
    <format dxfId="7">
      <pivotArea outline="0" fieldPosition="2" axis="axisRow" dataOnly="0" field="16" labelOnly="1" type="button"/>
    </format>
    <format dxfId="7">
      <pivotArea outline="0" fieldPosition="0" dataOnly="0" labelOnly="1">
        <references count="1">
          <reference field="1" count="0"/>
        </references>
      </pivotArea>
    </format>
    <format dxfId="7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O23" firstHeaderRow="1" firstDataRow="4" firstDataCol="2"/>
  <pivotFields count="19">
    <pivotField axis="axisRow" compact="0" outline="0" subtotalTop="0" showAll="0">
      <items count="31">
        <item x="0"/>
        <item x="16"/>
        <item x="17"/>
        <item x="5"/>
        <item m="1" x="29"/>
        <item x="18"/>
        <item x="1"/>
        <item x="6"/>
        <item x="7"/>
        <item x="8"/>
        <item x="9"/>
        <item x="10"/>
        <item x="11"/>
        <item x="12"/>
        <item x="2"/>
        <item x="13"/>
        <item x="19"/>
        <item x="20"/>
        <item x="21"/>
        <item x="22"/>
        <item x="23"/>
        <item x="3"/>
        <item x="24"/>
        <item x="25"/>
        <item x="4"/>
        <item x="26"/>
        <item x="27"/>
        <item x="15"/>
        <item x="14"/>
        <item x="28"/>
        <item t="default"/>
      </items>
    </pivotField>
    <pivotField axis="axisRow" compact="0" outline="0" subtotalTop="0" showAll="0">
      <items count="3">
        <item h="1"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7">
        <item h="1" x="4"/>
        <item x="2"/>
        <item h="1" m="1" x="5"/>
        <item h="1" x="0"/>
        <item x="1"/>
        <item h="1" x="3"/>
        <item t="default"/>
      </items>
    </pivotField>
    <pivotField axis="axisCol" compact="0" outline="0" subtotalTop="0" showAll="0">
      <items count="23">
        <item h="1" x="4"/>
        <item x="6"/>
        <item h="1" x="0"/>
        <item h="1" x="21"/>
        <item x="2"/>
        <item x="11"/>
        <item x="13"/>
        <item x="3"/>
        <item x="7"/>
        <item x="10"/>
        <item x="12"/>
        <item x="17"/>
        <item x="20"/>
        <item x="8"/>
        <item x="18"/>
        <item x="1"/>
        <item x="5"/>
        <item x="14"/>
        <item x="9"/>
        <item x="16"/>
        <item x="15"/>
        <item x="19"/>
        <item t="default"/>
      </items>
    </pivotField>
    <pivotField compact="0" outline="0" subtotalTop="0" showAll="0"/>
    <pivotField axis="axisCol" compact="0" outline="0" subtotalTop="0" showAll="0">
      <items count="3">
        <item x="1"/>
        <item h="1" x="0"/>
        <item t="default"/>
      </items>
    </pivotField>
  </pivotFields>
  <rowFields count="2">
    <field x="0"/>
    <field x="1"/>
  </rowFields>
  <rowItems count="17">
    <i>
      <x v="3"/>
      <x v="1"/>
    </i>
    <i t="default">
      <x v="3"/>
    </i>
    <i>
      <x v="7"/>
      <x v="1"/>
    </i>
    <i t="default">
      <x v="7"/>
    </i>
    <i>
      <x v="8"/>
      <x v="1"/>
    </i>
    <i t="default">
      <x v="8"/>
    </i>
    <i>
      <x v="14"/>
      <x v="1"/>
    </i>
    <i t="default">
      <x v="14"/>
    </i>
    <i>
      <x v="15"/>
      <x v="1"/>
    </i>
    <i t="default">
      <x v="15"/>
    </i>
    <i>
      <x v="16"/>
      <x v="1"/>
    </i>
    <i t="default">
      <x v="16"/>
    </i>
    <i>
      <x v="21"/>
      <x v="1"/>
    </i>
    <i t="default">
      <x v="21"/>
    </i>
    <i>
      <x v="23"/>
      <x v="1"/>
    </i>
    <i t="default">
      <x v="23"/>
    </i>
    <i t="grand">
      <x/>
    </i>
  </rowItems>
  <colFields count="3">
    <field x="15"/>
    <field x="18"/>
    <field x="16"/>
  </colFields>
  <colItems count="13">
    <i>
      <x v="1"/>
      <x/>
      <x v="4"/>
    </i>
    <i t="default" r="1">
      <x/>
    </i>
    <i t="default">
      <x v="1"/>
    </i>
    <i>
      <x v="4"/>
      <x/>
      <x v="5"/>
    </i>
    <i r="2">
      <x v="9"/>
    </i>
    <i r="2">
      <x v="13"/>
    </i>
    <i r="2">
      <x v="15"/>
    </i>
    <i r="2">
      <x v="18"/>
    </i>
    <i r="2">
      <x v="19"/>
    </i>
    <i r="2">
      <x v="20"/>
    </i>
    <i t="default" r="1">
      <x/>
    </i>
    <i t="default">
      <x v="4"/>
    </i>
    <i t="grand">
      <x/>
    </i>
  </colItems>
  <dataFields count="1">
    <dataField name="Sum of Disbursement    July-Jun     2007  [$]                                                                                                                                        " fld="9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9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H23" firstHeaderRow="1" firstDataRow="2" firstDataCol="2"/>
  <pivotFields count="15">
    <pivotField axis="axisRow" compact="0" outline="0" subtotalTop="0" showAll="0">
      <items count="16">
        <item x="0"/>
        <item x="1"/>
        <item m="1" x="14"/>
        <item x="2"/>
        <item x="3"/>
        <item x="4"/>
        <item x="5"/>
        <item x="7"/>
        <item x="8"/>
        <item x="9"/>
        <item x="10"/>
        <item x="11"/>
        <item x="12"/>
        <item x="13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/>
    <pivotField compact="0" outline="0" subtotalTop="0" showAll="0" numFmtId="4"/>
    <pivotField dataField="1" compact="0" outline="0" subtotalTop="0" showAll="0" numFmtId="4"/>
    <pivotField compact="0" outline="0" subtotalTop="0" showAll="0"/>
    <pivotField axis="axisCol" compact="0" outline="0" subtotalTop="0" showAll="0">
      <items count="7">
        <item x="3"/>
        <item x="2"/>
        <item x="1"/>
        <item x="4"/>
        <item x="0"/>
        <item m="1" x="5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2">
    <field x="14"/>
    <field x="0"/>
  </rowFields>
  <rowItems count="17">
    <i>
      <x/>
      <x v="1"/>
    </i>
    <i r="1">
      <x v="7"/>
    </i>
    <i r="1">
      <x v="8"/>
    </i>
    <i r="1">
      <x v="10"/>
    </i>
    <i r="1">
      <x v="11"/>
    </i>
    <i r="1">
      <x v="13"/>
    </i>
    <i r="1">
      <x v="14"/>
    </i>
    <i t="default">
      <x/>
    </i>
    <i>
      <x v="1"/>
      <x/>
    </i>
    <i r="1">
      <x v="3"/>
    </i>
    <i r="1">
      <x v="4"/>
    </i>
    <i r="1">
      <x v="5"/>
    </i>
    <i r="1">
      <x v="6"/>
    </i>
    <i r="1">
      <x v="9"/>
    </i>
    <i r="1">
      <x v="12"/>
    </i>
    <i t="default">
      <x v="1"/>
    </i>
    <i t="grand">
      <x/>
    </i>
  </rowItems>
  <colFields count="1">
    <field x="1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Amount Committed in [$] Million" fld="9" baseField="0" baseItem="0" numFmtId="43"/>
  </dataFields>
  <formats count="21">
    <format dxfId="5">
      <pivotArea outline="0" fieldPosition="0" axis="axisRow" dataOnly="0" field="14" labelOnly="1" type="button"/>
    </format>
    <format dxfId="5">
      <pivotArea outline="0" fieldPosition="1" axis="axisRow" dataOnly="0" field="0" labelOnly="1" type="button"/>
    </format>
    <format dxfId="5">
      <pivotArea outline="0" fieldPosition="0" dataOnly="0" labelOnly="1">
        <references count="1">
          <reference field="11" count="0"/>
        </references>
      </pivotArea>
    </format>
    <format dxfId="5">
      <pivotArea outline="0" fieldPosition="0" dataOnly="0" grandCol="1" labelOnly="1"/>
    </format>
    <format dxfId="6">
      <pivotArea outline="0" fieldPosition="0" axis="axisRow" dataOnly="0" field="14" labelOnly="1" type="button"/>
    </format>
    <format dxfId="6">
      <pivotArea outline="0" fieldPosition="1" axis="axisRow" dataOnly="0" field="0" labelOnly="1" type="button"/>
    </format>
    <format dxfId="6">
      <pivotArea outline="0" fieldPosition="0" dataOnly="0" labelOnly="1">
        <references count="1">
          <reference field="11" count="0"/>
        </references>
      </pivotArea>
    </format>
    <format dxfId="6">
      <pivotArea outline="0" fieldPosition="0" dataOnly="0" grandCol="1" labelOnly="1"/>
    </format>
    <format dxfId="7">
      <pivotArea outline="0" fieldPosition="0" axis="axisRow" dataOnly="0" field="14" labelOnly="1" type="button"/>
    </format>
    <format dxfId="7">
      <pivotArea outline="0" fieldPosition="1" axis="axisRow" dataOnly="0" field="0" labelOnly="1" type="button"/>
    </format>
    <format dxfId="7">
      <pivotArea outline="0" fieldPosition="0" dataOnly="0" labelOnly="1">
        <references count="1">
          <reference field="11" count="0"/>
        </references>
      </pivotArea>
    </format>
    <format dxfId="7">
      <pivotArea outline="0" fieldPosition="0" dataOnly="0" grandCol="1" labelOnly="1"/>
    </format>
    <format dxfId="8">
      <pivotArea outline="0" fieldPosition="0"/>
    </format>
    <format dxfId="8">
      <pivotArea outline="0" fieldPosition="0" dataOnly="0" labelOnly="1">
        <references count="1">
          <reference field="11" count="0"/>
        </references>
      </pivotArea>
    </format>
    <format dxfId="8">
      <pivotArea outline="0" fieldPosition="0" dataOnly="0" grandCol="1" labelOnly="1"/>
    </format>
    <format dxfId="9">
      <pivotArea outline="0" fieldPosition="0" axis="axisRow" dataOnly="0" field="14" labelOnly="1" type="button"/>
    </format>
    <format dxfId="9">
      <pivotArea outline="0" fieldPosition="1" axis="axisRow" dataOnly="0" field="0" labelOnly="1" type="button"/>
    </format>
    <format dxfId="9">
      <pivotArea outline="0" fieldPosition="0" dataOnly="0" labelOnly="1">
        <references count="1">
          <reference field="11" count="0"/>
        </references>
      </pivotArea>
    </format>
    <format dxfId="9">
      <pivotArea outline="0" fieldPosition="0" dataOnly="0" grandCol="1" labelOnly="1"/>
    </format>
    <format dxfId="10">
      <pivotArea outline="0" fieldPosition="0" dataOnly="0" labelOnly="1">
        <references count="1">
          <reference field="11" count="0"/>
        </references>
      </pivotArea>
    </format>
    <format dxfId="1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7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7:L26" firstHeaderRow="1" firstDataRow="3" firstDataCol="2"/>
  <pivotFields count="15">
    <pivotField axis="axisRow" compact="0" outline="0" subtotalTop="0" showAll="0">
      <items count="16">
        <item x="0"/>
        <item x="1"/>
        <item m="1" x="14"/>
        <item x="2"/>
        <item x="3"/>
        <item x="4"/>
        <item x="5"/>
        <item x="7"/>
        <item x="8"/>
        <item x="9"/>
        <item x="10"/>
        <item x="11"/>
        <item x="12"/>
        <item x="13"/>
        <item x="6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/>
    <pivotField compact="0" outline="0" subtotalTop="0" showAll="0" numFmtId="4"/>
    <pivotField dataField="1" compact="0" outline="0" subtotalTop="0" showAll="0" numFmtId="4"/>
    <pivotField compact="0" outline="0" subtotalTop="0" showAll="0"/>
    <pivotField axis="axisCol" compact="0" outline="0" subtotalTop="0" showAll="0">
      <items count="7">
        <item x="3"/>
        <item x="2"/>
        <item x="1"/>
        <item x="4"/>
        <item x="0"/>
        <item m="1" x="5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2">
    <field x="14"/>
    <field x="0"/>
  </rowFields>
  <rowItems count="17">
    <i>
      <x/>
      <x v="1"/>
    </i>
    <i r="1">
      <x v="7"/>
    </i>
    <i r="1">
      <x v="8"/>
    </i>
    <i r="1">
      <x v="10"/>
    </i>
    <i r="1">
      <x v="11"/>
    </i>
    <i r="1">
      <x v="13"/>
    </i>
    <i r="1">
      <x v="14"/>
    </i>
    <i t="default">
      <x/>
    </i>
    <i>
      <x v="1"/>
      <x/>
    </i>
    <i r="1">
      <x v="3"/>
    </i>
    <i r="1">
      <x v="4"/>
    </i>
    <i r="1">
      <x v="5"/>
    </i>
    <i r="1">
      <x v="6"/>
    </i>
    <i r="1">
      <x v="9"/>
    </i>
    <i r="1">
      <x v="12"/>
    </i>
    <i t="default">
      <x v="1"/>
    </i>
    <i t="grand">
      <x/>
    </i>
  </rowItems>
  <colFields count="2">
    <field x="1"/>
    <field x="11"/>
  </colFields>
  <colItems count="10">
    <i>
      <x/>
      <x/>
    </i>
    <i r="1">
      <x v="1"/>
    </i>
    <i r="1">
      <x v="4"/>
    </i>
    <i t="default">
      <x/>
    </i>
    <i>
      <x v="1"/>
      <x v="1"/>
    </i>
    <i r="1">
      <x v="2"/>
    </i>
    <i r="1">
      <x v="3"/>
    </i>
    <i r="1">
      <x v="4"/>
    </i>
    <i t="default">
      <x v="1"/>
    </i>
    <i t="grand">
      <x/>
    </i>
  </colItems>
  <dataFields count="1">
    <dataField name="Sum of Amount Committed in [$] Million" fld="9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5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F28" firstHeaderRow="1" firstDataRow="2" firstDataCol="3"/>
  <pivotFields count="15"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/>
    <pivotField compact="0" outline="0" subtotalTop="0" showAll="0" numFmtId="4"/>
    <pivotField dataField="1" compact="0" outline="0" subtotalTop="0" showAll="0" numFmtId="4"/>
    <pivotField axis="axisRow" compact="0" outline="0" subtotalTop="0" showAll="0">
      <items count="7">
        <item x="2"/>
        <item m="1" x="5"/>
        <item x="1"/>
        <item m="1" x="3"/>
        <item x="0"/>
        <item m="1" x="4"/>
        <item t="default"/>
      </items>
    </pivotField>
    <pivotField axis="axisRow" compact="0" outline="0" subtotalTop="0" showAll="0">
      <items count="7">
        <item x="3"/>
        <item x="2"/>
        <item x="1"/>
        <item x="4"/>
        <item m="1" x="5"/>
        <item x="0"/>
        <item t="default"/>
      </items>
    </pivotField>
    <pivotField axis="axisRow" compact="0" outline="0" subtotalTop="0" showAll="0">
      <items count="15">
        <item x="5"/>
        <item x="3"/>
        <item x="2"/>
        <item x="12"/>
        <item m="1" x="13"/>
        <item x="10"/>
        <item x="4"/>
        <item x="7"/>
        <item x="0"/>
        <item x="8"/>
        <item x="6"/>
        <item x="9"/>
        <item x="1"/>
        <item x="11"/>
        <item t="default"/>
      </items>
    </pivotField>
    <pivotField compact="0" outline="0" subtotalTop="0" showAll="0"/>
    <pivotField compact="0" outline="0" subtotalTop="0" showAll="0"/>
  </pivotFields>
  <rowFields count="3">
    <field x="10"/>
    <field x="11"/>
    <field x="12"/>
  </rowFields>
  <rowItems count="22">
    <i>
      <x/>
      <x v="1"/>
      <x v="1"/>
    </i>
    <i t="default" r="1">
      <x v="1"/>
    </i>
    <i t="default">
      <x/>
    </i>
    <i>
      <x v="2"/>
      <x/>
      <x/>
    </i>
    <i t="default" r="1">
      <x/>
    </i>
    <i r="1">
      <x v="2"/>
      <x v="2"/>
    </i>
    <i t="default" r="1">
      <x v="2"/>
    </i>
    <i r="1">
      <x v="3"/>
      <x v="5"/>
    </i>
    <i t="default" r="1">
      <x v="3"/>
    </i>
    <i t="default">
      <x v="2"/>
    </i>
    <i>
      <x v="4"/>
      <x v="5"/>
      <x v="3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t="default" r="1">
      <x v="5"/>
    </i>
    <i t="default">
      <x v="4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Amount Committed in [$] Million" fld="9" baseField="0" baseItem="0" numFmtId="43"/>
  </dataFields>
  <formats count="16">
    <format dxfId="5">
      <pivotArea outline="0" fieldPosition="0" axis="axisRow" dataOnly="0" field="10" labelOnly="1" type="button"/>
    </format>
    <format dxfId="5">
      <pivotArea outline="0" fieldPosition="1" axis="axisRow" dataOnly="0" field="11" labelOnly="1" type="button"/>
    </format>
    <format dxfId="5">
      <pivotArea outline="0" fieldPosition="2" axis="axisRow" dataOnly="0" field="12" labelOnly="1" type="button"/>
    </format>
    <format dxfId="5">
      <pivotArea outline="0" fieldPosition="0" dataOnly="0" labelOnly="1">
        <references count="1">
          <reference field="1" count="0"/>
        </references>
      </pivotArea>
    </format>
    <format dxfId="5">
      <pivotArea outline="0" fieldPosition="0" dataOnly="0" grandCol="1" labelOnly="1"/>
    </format>
    <format dxfId="6">
      <pivotArea outline="0" fieldPosition="0" axis="axisRow" dataOnly="0" field="10" labelOnly="1" type="button"/>
    </format>
    <format dxfId="6">
      <pivotArea outline="0" fieldPosition="1" axis="axisRow" dataOnly="0" field="11" labelOnly="1" type="button"/>
    </format>
    <format dxfId="6">
      <pivotArea outline="0" fieldPosition="2" axis="axisRow" dataOnly="0" field="12" labelOnly="1" type="button"/>
    </format>
    <format dxfId="6">
      <pivotArea outline="0" fieldPosition="0" dataOnly="0" labelOnly="1">
        <references count="1">
          <reference field="1" count="0"/>
        </references>
      </pivotArea>
    </format>
    <format dxfId="6">
      <pivotArea outline="0" fieldPosition="0" dataOnly="0" grandCol="1" labelOnly="1"/>
    </format>
    <format dxfId="7">
      <pivotArea outline="0" fieldPosition="0" axis="axisRow" dataOnly="0" field="10" labelOnly="1" type="button"/>
    </format>
    <format dxfId="7">
      <pivotArea outline="0" fieldPosition="1" axis="axisRow" dataOnly="0" field="11" labelOnly="1" type="button"/>
    </format>
    <format dxfId="7">
      <pivotArea outline="0" fieldPosition="2" axis="axisRow" dataOnly="0" field="12" labelOnly="1" type="button"/>
    </format>
    <format dxfId="7">
      <pivotArea outline="0" fieldPosition="0" dataOnly="0" labelOnly="1">
        <references count="1">
          <reference field="1" count="0"/>
        </references>
      </pivotArea>
    </format>
    <format dxfId="7">
      <pivotArea outline="0" fieldPosition="0" dataOnly="0" grandCol="1" labelOnly="1"/>
    </format>
    <format dxfId="8">
      <pivotArea outline="0" fieldPosition="0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8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E14" firstHeaderRow="1" firstDataRow="2" firstDataCol="2"/>
  <pivotFields count="19"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2">
    <field x="18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Undisbursed as on 30.06.2007    [$]" fld="8" baseField="0" baseItem="0"/>
    <dataField name="Sum of Disbursement    July-Jun     2007  [$]                                                                                                                                        " fld="9" baseField="0" baseItem="0"/>
    <dataField name="Sum of Undisbursed as on 30.06.2008   [$]" fld="10" baseField="0" baseItem="0"/>
  </dataFields>
  <formats count="1">
    <format dxfId="8">
      <pivotArea outline="0" fieldPosition="0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6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7:K18" firstHeaderRow="1" firstDataRow="3" firstDataCol="2"/>
  <pivotFields count="19"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">
        <item x="0"/>
        <item x="2"/>
        <item m="1" x="3"/>
        <item x="1"/>
        <item t="default"/>
      </items>
    </pivotField>
    <pivotField axis="axisRow" compact="0" outline="0" subtotalTop="0" showAll="0">
      <items count="7">
        <item x="4"/>
        <item x="2"/>
        <item m="1" x="5"/>
        <item x="0"/>
        <item x="1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2">
    <field x="14"/>
    <field x="15"/>
  </rowFields>
  <rowItems count="9">
    <i>
      <x/>
      <x v="3"/>
    </i>
    <i t="default">
      <x/>
    </i>
    <i>
      <x v="1"/>
      <x/>
    </i>
    <i r="1">
      <x v="1"/>
    </i>
    <i r="1">
      <x v="5"/>
    </i>
    <i t="default">
      <x v="1"/>
    </i>
    <i>
      <x v="3"/>
      <x v="4"/>
    </i>
    <i t="default">
      <x v="3"/>
    </i>
    <i t="grand">
      <x/>
    </i>
  </rowItems>
  <colFields count="2">
    <field x="1"/>
    <field x="-2"/>
  </colFields>
  <colItems count="9">
    <i>
      <x/>
      <x/>
    </i>
    <i i="1" r="1">
      <x v="1"/>
    </i>
    <i i="2" r="1">
      <x v="2"/>
    </i>
    <i>
      <x v="1"/>
      <x/>
    </i>
    <i i="1" r="1">
      <x v="1"/>
    </i>
    <i i="2" r="1">
      <x v="2"/>
    </i>
    <i t="grand">
      <x/>
    </i>
    <i t="grand" i="1">
      <x/>
    </i>
    <i t="grand" i="2">
      <x/>
    </i>
  </colItems>
  <dataFields count="3">
    <dataField name="Sum of Undisbursed as on 30.06.2007    [$]" fld="8" baseField="0" baseItem="0"/>
    <dataField name="Sum of Disbursement    July-Jun     2007  [$]                                                                                                                                        " fld="9" baseField="0" baseItem="0"/>
    <dataField name="Sum of Undisbursed as on 30.06.2008   [$]" fld="10" baseField="0" baseItem="0"/>
  </dataFields>
  <formats count="7">
    <format dxfId="9">
      <pivotArea outline="0" fieldPosition="0" axis="axisRow" dataOnly="0" field="14" labelOnly="1" type="button"/>
    </format>
    <format dxfId="9">
      <pivotArea outline="0" fieldPosition="1" axis="axisRow" dataOnly="0" field="15" labelOnly="1" type="button"/>
    </format>
    <format dxfId="8">
      <pivotArea outline="0" fieldPosition="0"/>
    </format>
    <format dxfId="8">
      <pivotArea outline="0" fieldPosition="1" axis="axisRow" dataOnly="0" field="15" labelOnly="1" type="button"/>
    </format>
    <format dxfId="8">
      <pivotArea outline="0" fieldPosition="0" axis="axisCol" dataOnly="0" field="1" labelOnly="1" type="button"/>
    </format>
    <format dxfId="8">
      <pivotArea outline="0" fieldPosition="1" axis="axisCol" dataOnly="0" field="-2" labelOnly="1" type="button"/>
    </format>
    <format dxfId="8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7:L66" firstHeaderRow="1" firstDataRow="3" firstDataCol="3"/>
  <pivotFields count="19">
    <pivotField axis="axisRow" compact="0" outline="0" subtotalTop="0" showAll="0">
      <items count="31">
        <item x="0"/>
        <item x="16"/>
        <item x="17"/>
        <item x="5"/>
        <item m="1" x="29"/>
        <item x="18"/>
        <item x="1"/>
        <item x="6"/>
        <item x="7"/>
        <item x="8"/>
        <item x="9"/>
        <item x="10"/>
        <item x="11"/>
        <item x="12"/>
        <item x="2"/>
        <item x="13"/>
        <item x="19"/>
        <item x="20"/>
        <item x="21"/>
        <item x="22"/>
        <item x="23"/>
        <item x="3"/>
        <item x="24"/>
        <item x="25"/>
        <item x="4"/>
        <item x="26"/>
        <item x="27"/>
        <item x="15"/>
        <item x="14"/>
        <item x="28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">
        <item x="0"/>
        <item x="2"/>
        <item m="1" x="3"/>
        <item x="1"/>
        <item t="default"/>
      </items>
    </pivotField>
    <pivotField axis="axisRow" compact="0" outline="0" subtotalTop="0" showAll="0">
      <items count="7">
        <item x="4"/>
        <item x="2"/>
        <item m="1" x="5"/>
        <item x="0"/>
        <item x="1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14"/>
    <field x="15"/>
    <field x="0"/>
  </rowFields>
  <rowItems count="57">
    <i>
      <x/>
      <x v="3"/>
      <x/>
    </i>
    <i r="2">
      <x v="6"/>
    </i>
    <i r="2">
      <x v="14"/>
    </i>
    <i r="2">
      <x v="21"/>
    </i>
    <i r="2">
      <x v="24"/>
    </i>
    <i t="default" r="1">
      <x v="3"/>
    </i>
    <i t="default">
      <x/>
    </i>
    <i>
      <x v="1"/>
      <x/>
      <x v="3"/>
    </i>
    <i r="2">
      <x v="27"/>
    </i>
    <i t="default" r="1">
      <x/>
    </i>
    <i r="1">
      <x v="1"/>
      <x/>
    </i>
    <i r="2">
      <x v="3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5"/>
    </i>
    <i r="2">
      <x v="21"/>
    </i>
    <i r="2">
      <x v="24"/>
    </i>
    <i r="2">
      <x v="28"/>
    </i>
    <i t="default" r="1">
      <x v="1"/>
    </i>
    <i r="1">
      <x v="5"/>
      <x v="12"/>
    </i>
    <i t="default" r="1">
      <x v="5"/>
    </i>
    <i t="default">
      <x v="1"/>
    </i>
    <i>
      <x v="3"/>
      <x v="4"/>
      <x/>
    </i>
    <i r="2">
      <x v="1"/>
    </i>
    <i r="2">
      <x v="2"/>
    </i>
    <i r="2">
      <x v="3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8"/>
    </i>
    <i r="2">
      <x v="29"/>
    </i>
    <i t="default" r="1">
      <x v="4"/>
    </i>
    <i t="default">
      <x v="3"/>
    </i>
    <i t="grand">
      <x/>
    </i>
  </rowItems>
  <colFields count="2">
    <field x="1"/>
    <field x="-2"/>
  </colFields>
  <colItems count="9">
    <i>
      <x/>
      <x/>
    </i>
    <i i="1" r="1">
      <x v="1"/>
    </i>
    <i i="2" r="1">
      <x v="2"/>
    </i>
    <i>
      <x v="1"/>
      <x/>
    </i>
    <i i="1" r="1">
      <x v="1"/>
    </i>
    <i i="2" r="1">
      <x v="2"/>
    </i>
    <i t="grand">
      <x/>
    </i>
    <i t="grand" i="1">
      <x/>
    </i>
    <i t="grand" i="2">
      <x/>
    </i>
  </colItems>
  <dataFields count="3">
    <dataField name="Sum of Undisbursed as on 30.06.2007    [$]" fld="8" baseField="0" baseItem="0"/>
    <dataField name="Sum of Disbursement    July-Jun     2007  [$]                                                                                                                                        " fld="9" baseField="0" baseItem="0"/>
    <dataField name="Sum of Undisbursed as on 30.06.2008   [$]" fld="10" baseField="0" baseItem="0"/>
  </dataFields>
  <formats count="5">
    <format dxfId="11">
      <pivotArea outline="0" fieldPosition="0" axis="axisRow" dataOnly="0" field="14" labelOnly="1" type="button"/>
    </format>
    <format dxfId="11">
      <pivotArea outline="0" fieldPosition="1" axis="axisRow" dataOnly="0" field="15" labelOnly="1" type="button"/>
    </format>
    <format dxfId="11">
      <pivotArea outline="0" fieldPosition="2" axis="axisRow" dataOnly="0" field="0" labelOnly="1" type="button"/>
    </format>
    <format dxfId="10">
      <pivotArea outline="0" fieldPosition="0" dataOnly="0" labelOnly="1">
        <references count="1">
          <reference field="1" count="1">
            <x v="0"/>
          </reference>
        </references>
      </pivotArea>
    </format>
    <format dxfId="8">
      <pivotArea outline="0" fieldPosition="0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2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E40" firstHeaderRow="1" firstDataRow="2" firstDataCol="2"/>
  <pivotFields count="19">
    <pivotField axis="axisRow" compact="0" outline="0" subtotalTop="0" showAll="0">
      <items count="31">
        <item x="0"/>
        <item x="16"/>
        <item x="17"/>
        <item x="5"/>
        <item m="1" x="29"/>
        <item x="18"/>
        <item x="1"/>
        <item x="6"/>
        <item x="7"/>
        <item x="8"/>
        <item x="9"/>
        <item x="10"/>
        <item x="11"/>
        <item x="12"/>
        <item x="2"/>
        <item x="13"/>
        <item x="19"/>
        <item x="20"/>
        <item x="21"/>
        <item x="22"/>
        <item x="23"/>
        <item x="3"/>
        <item x="24"/>
        <item x="25"/>
        <item x="4"/>
        <item x="26"/>
        <item x="27"/>
        <item x="15"/>
        <item x="14"/>
        <item x="28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2">
    <field x="18"/>
    <field x="0"/>
  </rowFields>
  <rowItems count="33">
    <i>
      <x/>
      <x v="1"/>
    </i>
    <i r="1">
      <x v="2"/>
    </i>
    <i r="1">
      <x v="3"/>
    </i>
    <i r="1">
      <x v="6"/>
    </i>
    <i r="1">
      <x v="7"/>
    </i>
    <i r="1">
      <x v="8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3"/>
    </i>
    <i r="1">
      <x v="24"/>
    </i>
    <i r="1">
      <x v="28"/>
    </i>
    <i t="default">
      <x/>
    </i>
    <i>
      <x v="1"/>
      <x/>
    </i>
    <i r="1">
      <x v="5"/>
    </i>
    <i r="1">
      <x v="6"/>
    </i>
    <i r="1">
      <x v="9"/>
    </i>
    <i r="1">
      <x v="10"/>
    </i>
    <i r="1">
      <x v="11"/>
    </i>
    <i r="1">
      <x v="12"/>
    </i>
    <i r="1">
      <x v="13"/>
    </i>
    <i r="1">
      <x v="20"/>
    </i>
    <i r="1">
      <x v="25"/>
    </i>
    <i r="1">
      <x v="26"/>
    </i>
    <i r="1">
      <x v="27"/>
    </i>
    <i r="1">
      <x v="29"/>
    </i>
    <i t="default"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Disbursement    July-Jun     2007  [$]                                                                                                                                        " fld="9" baseField="0" baseItem="0" numFmtId="43"/>
  </dataFields>
  <formats count="1">
    <format dxfId="8">
      <pivotArea outline="0" fieldPosition="0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9:H17" firstHeaderRow="1" firstDataRow="2" firstDataCol="2"/>
  <pivotFields count="19"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7">
        <item x="4"/>
        <item x="2"/>
        <item m="1" x="5"/>
        <item x="0"/>
        <item x="1"/>
        <item x="3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2">
    <field x="18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1">
    <field x="15"/>
  </colFields>
  <colItems count="6">
    <i>
      <x/>
    </i>
    <i>
      <x v="1"/>
    </i>
    <i>
      <x v="3"/>
    </i>
    <i>
      <x v="4"/>
    </i>
    <i>
      <x v="5"/>
    </i>
    <i t="grand">
      <x/>
    </i>
  </colItems>
  <dataFields count="1">
    <dataField name="Sum of Disbursement    July-Jun     2007  [$]                                                                                                                                        " fld="9" baseField="0" baseItem="0" numFmtId="43"/>
  </dataFields>
  <formats count="2">
    <format dxfId="8">
      <pivotArea outline="0" fieldPosition="0"/>
    </format>
    <format dxfId="6">
      <pivotArea outline="0" fieldPosition="0" dataOnly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pivotTable" Target="../pivotTables/pivotTable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Relationship Id="rId2" Type="http://schemas.openxmlformats.org/officeDocument/2006/relationships/pivotTable" Target="../pivotTables/pivotTable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Relationship Id="rId2" Type="http://schemas.openxmlformats.org/officeDocument/2006/relationships/pivotTable" Target="../pivotTables/pivotTable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Relationship Id="rId2" Type="http://schemas.openxmlformats.org/officeDocument/2006/relationships/pivotTable" Target="../pivotTables/pivotTable1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1:I20"/>
  <sheetViews>
    <sheetView tabSelected="1" view="pageBreakPreview" zoomScaleSheetLayoutView="100" zoomScalePageLayoutView="0" workbookViewId="0" topLeftCell="A1">
      <selection activeCell="E6" sqref="E6:E7"/>
    </sheetView>
  </sheetViews>
  <sheetFormatPr defaultColWidth="9.140625" defaultRowHeight="12.75"/>
  <cols>
    <col min="1" max="1" width="8.140625" style="0" customWidth="1"/>
    <col min="2" max="2" width="1.28515625" style="0" customWidth="1"/>
  </cols>
  <sheetData>
    <row r="11" spans="6:9" ht="12.75">
      <c r="F11" s="15"/>
      <c r="G11" s="15"/>
      <c r="H11" s="15"/>
      <c r="I11" s="15"/>
    </row>
    <row r="12" spans="6:9" ht="12.75">
      <c r="F12" s="15"/>
      <c r="G12" s="15"/>
      <c r="H12" s="15"/>
      <c r="I12" s="15"/>
    </row>
    <row r="13" spans="6:9" ht="12.75">
      <c r="F13" s="15"/>
      <c r="G13" s="15"/>
      <c r="H13" s="15"/>
      <c r="I13" s="15"/>
    </row>
    <row r="14" spans="6:9" ht="12.75">
      <c r="F14" s="15"/>
      <c r="G14" s="15"/>
      <c r="H14" s="15"/>
      <c r="I14" s="15"/>
    </row>
    <row r="15" spans="6:9" ht="12.75">
      <c r="F15" s="15"/>
      <c r="G15" s="15"/>
      <c r="H15" s="15"/>
      <c r="I15" s="15"/>
    </row>
    <row r="16" spans="6:9" ht="12.75">
      <c r="F16" s="15"/>
      <c r="G16" s="15"/>
      <c r="H16" s="15"/>
      <c r="I16" s="15"/>
    </row>
    <row r="17" spans="6:9" ht="12.75">
      <c r="F17" s="15"/>
      <c r="G17" s="15"/>
      <c r="H17" s="15"/>
      <c r="I17" s="15"/>
    </row>
    <row r="18" spans="6:9" ht="12.75">
      <c r="F18" s="15"/>
      <c r="G18" s="15"/>
      <c r="H18" s="15"/>
      <c r="I18" s="15"/>
    </row>
    <row r="19" spans="6:9" ht="12.75">
      <c r="F19" s="15"/>
      <c r="G19" s="15"/>
      <c r="H19" s="15"/>
      <c r="I19" s="15"/>
    </row>
    <row r="20" spans="6:9" ht="12.75">
      <c r="F20" s="15"/>
      <c r="G20" s="15"/>
      <c r="H20" s="15"/>
      <c r="I20" s="15"/>
    </row>
  </sheetData>
  <sheetProtection/>
  <printOptions horizontalCentered="1" verticalCentered="1"/>
  <pageMargins left="0.5" right="1" top="1" bottom="1.25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D33">
      <selection activeCell="A1" sqref="A1:L66"/>
    </sheetView>
  </sheetViews>
  <sheetFormatPr defaultColWidth="9.140625" defaultRowHeight="12.75"/>
  <cols>
    <col min="1" max="1" width="14.7109375" style="70" customWidth="1"/>
    <col min="2" max="2" width="20.7109375" style="70" customWidth="1"/>
    <col min="3" max="4" width="14.7109375" style="70" customWidth="1"/>
    <col min="5" max="5" width="15.421875" style="70" customWidth="1"/>
    <col min="6" max="7" width="14.7109375" style="70" customWidth="1"/>
    <col min="8" max="8" width="16.28125" style="70" customWidth="1"/>
    <col min="9" max="10" width="14.7109375" style="70" customWidth="1"/>
    <col min="11" max="11" width="15.7109375" style="70" customWidth="1"/>
    <col min="12" max="16" width="14.7109375" style="70" customWidth="1"/>
    <col min="17" max="17" width="12.7109375" style="70" customWidth="1"/>
    <col min="18" max="19" width="16.7109375" style="70" customWidth="1"/>
    <col min="20" max="16384" width="9.140625" style="70" customWidth="1"/>
  </cols>
  <sheetData>
    <row r="1" spans="1:12" s="112" customFormat="1" ht="18" customHeight="1">
      <c r="A1" s="268" t="s">
        <v>1359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70"/>
    </row>
    <row r="2" spans="1:12" s="112" customFormat="1" ht="15" customHeight="1">
      <c r="A2" s="271" t="s">
        <v>1360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1:12" s="112" customFormat="1" ht="15" customHeight="1">
      <c r="A3" s="274" t="s">
        <v>55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6"/>
    </row>
    <row r="4" spans="1:12" ht="15">
      <c r="A4" s="277" t="s">
        <v>1330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9"/>
    </row>
    <row r="5" spans="1:12" ht="14.25" customHeight="1">
      <c r="A5" s="281" t="s">
        <v>189</v>
      </c>
      <c r="B5" s="281" t="s">
        <v>66</v>
      </c>
      <c r="C5" s="281" t="s">
        <v>181</v>
      </c>
      <c r="D5" s="280" t="s">
        <v>259</v>
      </c>
      <c r="E5" s="280"/>
      <c r="F5" s="280"/>
      <c r="G5" s="280" t="s">
        <v>68</v>
      </c>
      <c r="H5" s="280"/>
      <c r="I5" s="280"/>
      <c r="J5" s="280" t="s">
        <v>1342</v>
      </c>
      <c r="K5" s="280"/>
      <c r="L5" s="280"/>
    </row>
    <row r="6" spans="1:12" ht="77.25" customHeight="1">
      <c r="A6" s="281"/>
      <c r="B6" s="281"/>
      <c r="C6" s="281"/>
      <c r="D6" s="113" t="s">
        <v>56</v>
      </c>
      <c r="E6" s="113" t="s">
        <v>60</v>
      </c>
      <c r="F6" s="113" t="s">
        <v>57</v>
      </c>
      <c r="G6" s="113" t="s">
        <v>56</v>
      </c>
      <c r="H6" s="113" t="s">
        <v>60</v>
      </c>
      <c r="I6" s="113" t="s">
        <v>57</v>
      </c>
      <c r="J6" s="113" t="s">
        <v>56</v>
      </c>
      <c r="K6" s="113" t="s">
        <v>60</v>
      </c>
      <c r="L6" s="113" t="s">
        <v>57</v>
      </c>
    </row>
    <row r="7" spans="1:12" ht="12.75" hidden="1">
      <c r="A7" s="64"/>
      <c r="B7" s="61"/>
      <c r="C7" s="61"/>
      <c r="D7" s="60" t="s">
        <v>182</v>
      </c>
      <c r="E7" s="109" t="s">
        <v>1361</v>
      </c>
      <c r="F7" s="61"/>
      <c r="G7" s="61"/>
      <c r="H7" s="61"/>
      <c r="I7" s="61"/>
      <c r="J7" s="61"/>
      <c r="K7" s="61"/>
      <c r="L7" s="71"/>
    </row>
    <row r="8" spans="1:14" ht="12.75" hidden="1">
      <c r="A8" s="66"/>
      <c r="B8" s="98"/>
      <c r="C8" s="98"/>
      <c r="D8" s="141" t="s">
        <v>1197</v>
      </c>
      <c r="E8" s="142"/>
      <c r="F8" s="142"/>
      <c r="G8" s="64" t="s">
        <v>1198</v>
      </c>
      <c r="H8" s="61"/>
      <c r="I8" s="61"/>
      <c r="J8" s="64" t="s">
        <v>52</v>
      </c>
      <c r="K8" s="64" t="s">
        <v>53</v>
      </c>
      <c r="L8" s="73" t="s">
        <v>54</v>
      </c>
      <c r="M8" s="1"/>
      <c r="N8" s="1"/>
    </row>
    <row r="9" spans="1:12" s="58" customFormat="1" ht="75" customHeight="1" hidden="1">
      <c r="A9" s="140" t="s">
        <v>189</v>
      </c>
      <c r="B9" s="140" t="s">
        <v>66</v>
      </c>
      <c r="C9" s="140" t="s">
        <v>181</v>
      </c>
      <c r="D9" s="64" t="s">
        <v>50</v>
      </c>
      <c r="E9" s="72" t="s">
        <v>1336</v>
      </c>
      <c r="F9" s="72" t="s">
        <v>51</v>
      </c>
      <c r="G9" s="64" t="s">
        <v>50</v>
      </c>
      <c r="H9" s="72" t="s">
        <v>1336</v>
      </c>
      <c r="I9" s="72" t="s">
        <v>51</v>
      </c>
      <c r="J9" s="66"/>
      <c r="K9" s="66"/>
      <c r="L9" s="110"/>
    </row>
    <row r="10" spans="1:12" s="75" customFormat="1" ht="12.75">
      <c r="A10" s="64" t="s">
        <v>193</v>
      </c>
      <c r="B10" s="64" t="s">
        <v>97</v>
      </c>
      <c r="C10" s="64" t="s">
        <v>88</v>
      </c>
      <c r="D10" s="76"/>
      <c r="E10" s="77"/>
      <c r="F10" s="77"/>
      <c r="G10" s="76">
        <v>942.196070056</v>
      </c>
      <c r="H10" s="77">
        <v>1103.82098594</v>
      </c>
      <c r="I10" s="77">
        <v>509.971603966</v>
      </c>
      <c r="J10" s="76">
        <v>942.196070056</v>
      </c>
      <c r="K10" s="76">
        <v>1103.82098594</v>
      </c>
      <c r="L10" s="78">
        <v>509.971603966</v>
      </c>
    </row>
    <row r="11" spans="1:12" s="75" customFormat="1" ht="12.75">
      <c r="A11" s="66"/>
      <c r="B11" s="66"/>
      <c r="C11" s="67" t="s">
        <v>310</v>
      </c>
      <c r="D11" s="79">
        <v>70.70113809</v>
      </c>
      <c r="E11" s="80">
        <v>13.064367931</v>
      </c>
      <c r="F11" s="80">
        <v>68.615212274</v>
      </c>
      <c r="G11" s="79"/>
      <c r="H11" s="80"/>
      <c r="I11" s="80"/>
      <c r="J11" s="79">
        <v>70.70113809</v>
      </c>
      <c r="K11" s="79">
        <v>13.064367931</v>
      </c>
      <c r="L11" s="81">
        <v>68.615212274</v>
      </c>
    </row>
    <row r="12" spans="1:12" s="75" customFormat="1" ht="12.75">
      <c r="A12" s="66"/>
      <c r="B12" s="66"/>
      <c r="C12" s="67" t="s">
        <v>166</v>
      </c>
      <c r="D12" s="79"/>
      <c r="E12" s="80"/>
      <c r="F12" s="80">
        <v>6.4950127879999995</v>
      </c>
      <c r="G12" s="79"/>
      <c r="H12" s="80"/>
      <c r="I12" s="80"/>
      <c r="J12" s="79"/>
      <c r="K12" s="79"/>
      <c r="L12" s="81">
        <v>6.4950127879999995</v>
      </c>
    </row>
    <row r="13" spans="1:12" s="75" customFormat="1" ht="12.75">
      <c r="A13" s="66"/>
      <c r="B13" s="66"/>
      <c r="C13" s="67" t="s">
        <v>179</v>
      </c>
      <c r="D13" s="79"/>
      <c r="E13" s="80">
        <v>300</v>
      </c>
      <c r="F13" s="80"/>
      <c r="G13" s="79"/>
      <c r="H13" s="80"/>
      <c r="I13" s="80"/>
      <c r="J13" s="79"/>
      <c r="K13" s="79">
        <v>300</v>
      </c>
      <c r="L13" s="81"/>
    </row>
    <row r="14" spans="1:12" s="75" customFormat="1" ht="12.75">
      <c r="A14" s="66"/>
      <c r="B14" s="66"/>
      <c r="C14" s="67" t="s">
        <v>213</v>
      </c>
      <c r="D14" s="79">
        <v>144.78825008500002</v>
      </c>
      <c r="E14" s="80">
        <v>95.784124795</v>
      </c>
      <c r="F14" s="80">
        <v>49.792500161999996</v>
      </c>
      <c r="G14" s="79"/>
      <c r="H14" s="80"/>
      <c r="I14" s="80"/>
      <c r="J14" s="79">
        <v>144.78825008500002</v>
      </c>
      <c r="K14" s="79">
        <v>95.784124795</v>
      </c>
      <c r="L14" s="81">
        <v>49.792500161999996</v>
      </c>
    </row>
    <row r="15" spans="1:12" s="75" customFormat="1" ht="12.75" hidden="1">
      <c r="A15" s="66"/>
      <c r="B15" s="64" t="s">
        <v>1272</v>
      </c>
      <c r="C15" s="61"/>
      <c r="D15" s="76">
        <v>215.48938817500002</v>
      </c>
      <c r="E15" s="77">
        <v>408.848492726</v>
      </c>
      <c r="F15" s="77">
        <v>124.902725224</v>
      </c>
      <c r="G15" s="76">
        <v>942.196070056</v>
      </c>
      <c r="H15" s="77">
        <v>1103.82098594</v>
      </c>
      <c r="I15" s="77">
        <v>509.971603966</v>
      </c>
      <c r="J15" s="76">
        <v>1157.685458231</v>
      </c>
      <c r="K15" s="76">
        <v>1512.669478666</v>
      </c>
      <c r="L15" s="78">
        <v>634.87432919</v>
      </c>
    </row>
    <row r="16" spans="1:12" s="75" customFormat="1" ht="12.75">
      <c r="A16" s="64" t="s">
        <v>1337</v>
      </c>
      <c r="B16" s="61"/>
      <c r="C16" s="61"/>
      <c r="D16" s="76">
        <v>215.48938817500002</v>
      </c>
      <c r="E16" s="77">
        <v>408.848492726</v>
      </c>
      <c r="F16" s="77">
        <v>124.902725224</v>
      </c>
      <c r="G16" s="76">
        <v>942.196070056</v>
      </c>
      <c r="H16" s="77">
        <v>1103.82098594</v>
      </c>
      <c r="I16" s="77">
        <v>509.971603966</v>
      </c>
      <c r="J16" s="76">
        <v>1157.685458231</v>
      </c>
      <c r="K16" s="76">
        <v>1512.669478666</v>
      </c>
      <c r="L16" s="78">
        <v>634.87432919</v>
      </c>
    </row>
    <row r="17" spans="1:12" s="75" customFormat="1" ht="12.75">
      <c r="A17" s="64" t="s">
        <v>73</v>
      </c>
      <c r="B17" s="64" t="s">
        <v>1194</v>
      </c>
      <c r="C17" s="64" t="s">
        <v>199</v>
      </c>
      <c r="D17" s="76"/>
      <c r="E17" s="77">
        <v>0.4</v>
      </c>
      <c r="F17" s="77"/>
      <c r="G17" s="76"/>
      <c r="H17" s="77"/>
      <c r="I17" s="77"/>
      <c r="J17" s="76"/>
      <c r="K17" s="76">
        <v>0.4</v>
      </c>
      <c r="L17" s="78"/>
    </row>
    <row r="18" spans="1:12" s="75" customFormat="1" ht="12.75">
      <c r="A18" s="66"/>
      <c r="B18" s="66"/>
      <c r="C18" s="67" t="s">
        <v>219</v>
      </c>
      <c r="D18" s="79"/>
      <c r="E18" s="80">
        <v>1.5810793500000002</v>
      </c>
      <c r="F18" s="80"/>
      <c r="G18" s="79"/>
      <c r="H18" s="80"/>
      <c r="I18" s="80"/>
      <c r="J18" s="79"/>
      <c r="K18" s="79">
        <v>1.5810793500000002</v>
      </c>
      <c r="L18" s="81"/>
    </row>
    <row r="19" spans="1:12" s="75" customFormat="1" ht="12.75" hidden="1">
      <c r="A19" s="66"/>
      <c r="B19" s="64" t="s">
        <v>1270</v>
      </c>
      <c r="C19" s="61"/>
      <c r="D19" s="76"/>
      <c r="E19" s="77">
        <v>1.9810793500000003</v>
      </c>
      <c r="F19" s="77"/>
      <c r="G19" s="76"/>
      <c r="H19" s="77"/>
      <c r="I19" s="77"/>
      <c r="J19" s="76"/>
      <c r="K19" s="76">
        <v>1.9810793500000003</v>
      </c>
      <c r="L19" s="78"/>
    </row>
    <row r="20" spans="1:12" s="75" customFormat="1" ht="12.75">
      <c r="A20" s="66"/>
      <c r="B20" s="64" t="s">
        <v>195</v>
      </c>
      <c r="C20" s="64" t="s">
        <v>88</v>
      </c>
      <c r="D20" s="76">
        <v>71.24511906999999</v>
      </c>
      <c r="E20" s="77">
        <v>2.19625521</v>
      </c>
      <c r="F20" s="77">
        <v>69.04886386</v>
      </c>
      <c r="G20" s="76">
        <v>180.598840998</v>
      </c>
      <c r="H20" s="77">
        <v>423.65557395999997</v>
      </c>
      <c r="I20" s="77">
        <v>186.525980432</v>
      </c>
      <c r="J20" s="76">
        <v>251.84396006799997</v>
      </c>
      <c r="K20" s="76">
        <v>425.85182917</v>
      </c>
      <c r="L20" s="78">
        <v>255.57484429200002</v>
      </c>
    </row>
    <row r="21" spans="1:12" s="75" customFormat="1" ht="12.75">
      <c r="A21" s="66"/>
      <c r="B21" s="66"/>
      <c r="C21" s="67" t="s">
        <v>199</v>
      </c>
      <c r="D21" s="79">
        <v>10.501443948999999</v>
      </c>
      <c r="E21" s="80"/>
      <c r="F21" s="80">
        <v>11.652125598</v>
      </c>
      <c r="G21" s="79">
        <v>300</v>
      </c>
      <c r="H21" s="80"/>
      <c r="I21" s="80">
        <v>300</v>
      </c>
      <c r="J21" s="79">
        <v>310.501443949</v>
      </c>
      <c r="K21" s="79"/>
      <c r="L21" s="81">
        <v>311.652125598</v>
      </c>
    </row>
    <row r="22" spans="1:12" s="75" customFormat="1" ht="12.75">
      <c r="A22" s="66"/>
      <c r="B22" s="66"/>
      <c r="C22" s="67" t="s">
        <v>340</v>
      </c>
      <c r="D22" s="79"/>
      <c r="E22" s="80"/>
      <c r="F22" s="80"/>
      <c r="G22" s="79">
        <v>21.371381228999997</v>
      </c>
      <c r="H22" s="80">
        <v>22.36990789</v>
      </c>
      <c r="I22" s="80"/>
      <c r="J22" s="79">
        <v>21.371381228999997</v>
      </c>
      <c r="K22" s="79">
        <v>22.36990789</v>
      </c>
      <c r="L22" s="81"/>
    </row>
    <row r="23" spans="1:12" s="75" customFormat="1" ht="12.75">
      <c r="A23" s="66"/>
      <c r="B23" s="66"/>
      <c r="C23" s="67" t="s">
        <v>344</v>
      </c>
      <c r="D23" s="79">
        <v>3.844962583</v>
      </c>
      <c r="E23" s="80">
        <v>0.210181</v>
      </c>
      <c r="F23" s="80">
        <v>4.275018821000001</v>
      </c>
      <c r="G23" s="79"/>
      <c r="H23" s="80"/>
      <c r="I23" s="80"/>
      <c r="J23" s="79">
        <v>3.844962583</v>
      </c>
      <c r="K23" s="79">
        <v>0.210181</v>
      </c>
      <c r="L23" s="81">
        <v>4.275018821000001</v>
      </c>
    </row>
    <row r="24" spans="1:12" s="75" customFormat="1" ht="12.75">
      <c r="A24" s="66"/>
      <c r="B24" s="66"/>
      <c r="C24" s="67" t="s">
        <v>134</v>
      </c>
      <c r="D24" s="79"/>
      <c r="E24" s="80"/>
      <c r="F24" s="80"/>
      <c r="G24" s="79">
        <v>84.75</v>
      </c>
      <c r="H24" s="80">
        <v>12.86110784</v>
      </c>
      <c r="I24" s="80">
        <v>71.88889216</v>
      </c>
      <c r="J24" s="79">
        <v>84.75</v>
      </c>
      <c r="K24" s="79">
        <v>12.86110784</v>
      </c>
      <c r="L24" s="81">
        <v>71.88889216</v>
      </c>
    </row>
    <row r="25" spans="1:12" s="75" customFormat="1" ht="12.75">
      <c r="A25" s="66"/>
      <c r="B25" s="66"/>
      <c r="C25" s="67" t="s">
        <v>135</v>
      </c>
      <c r="D25" s="79">
        <v>6.441072</v>
      </c>
      <c r="E25" s="80">
        <v>2.34537</v>
      </c>
      <c r="F25" s="80">
        <v>4.095702</v>
      </c>
      <c r="G25" s="79">
        <v>179.70614915599998</v>
      </c>
      <c r="H25" s="80">
        <v>123.22611137000001</v>
      </c>
      <c r="I25" s="80">
        <v>67.270732603</v>
      </c>
      <c r="J25" s="79">
        <v>186.14722115599997</v>
      </c>
      <c r="K25" s="79">
        <v>125.57148137000001</v>
      </c>
      <c r="L25" s="81">
        <v>71.366434603</v>
      </c>
    </row>
    <row r="26" spans="1:12" s="75" customFormat="1" ht="12.75">
      <c r="A26" s="66"/>
      <c r="B26" s="66"/>
      <c r="C26" s="67" t="s">
        <v>144</v>
      </c>
      <c r="D26" s="79">
        <v>0.30271</v>
      </c>
      <c r="E26" s="80"/>
      <c r="F26" s="80">
        <v>0.325228001</v>
      </c>
      <c r="G26" s="79">
        <v>31.123960489999998</v>
      </c>
      <c r="H26" s="80"/>
      <c r="I26" s="80">
        <v>160.439210642</v>
      </c>
      <c r="J26" s="79">
        <v>31.42667049</v>
      </c>
      <c r="K26" s="79"/>
      <c r="L26" s="81">
        <v>160.764438643</v>
      </c>
    </row>
    <row r="27" spans="1:12" s="75" customFormat="1" ht="12.75">
      <c r="A27" s="66"/>
      <c r="B27" s="66"/>
      <c r="C27" s="67" t="s">
        <v>148</v>
      </c>
      <c r="D27" s="79"/>
      <c r="E27" s="80"/>
      <c r="F27" s="80"/>
      <c r="G27" s="79">
        <v>200</v>
      </c>
      <c r="H27" s="80">
        <v>200</v>
      </c>
      <c r="I27" s="80"/>
      <c r="J27" s="79">
        <v>200</v>
      </c>
      <c r="K27" s="79">
        <v>200</v>
      </c>
      <c r="L27" s="81"/>
    </row>
    <row r="28" spans="1:12" s="75" customFormat="1" ht="12.75">
      <c r="A28" s="66"/>
      <c r="B28" s="66"/>
      <c r="C28" s="67" t="s">
        <v>376</v>
      </c>
      <c r="D28" s="79"/>
      <c r="E28" s="80"/>
      <c r="F28" s="80"/>
      <c r="G28" s="79">
        <v>3.586078006</v>
      </c>
      <c r="H28" s="80">
        <v>2.07616901</v>
      </c>
      <c r="I28" s="80">
        <v>1.777729443</v>
      </c>
      <c r="J28" s="79">
        <v>3.586078006</v>
      </c>
      <c r="K28" s="79">
        <v>2.07616901</v>
      </c>
      <c r="L28" s="81">
        <v>1.777729443</v>
      </c>
    </row>
    <row r="29" spans="1:12" s="75" customFormat="1" ht="12.75">
      <c r="A29" s="66"/>
      <c r="B29" s="66"/>
      <c r="C29" s="67" t="s">
        <v>175</v>
      </c>
      <c r="D29" s="79"/>
      <c r="E29" s="80"/>
      <c r="F29" s="80"/>
      <c r="G29" s="79"/>
      <c r="H29" s="80"/>
      <c r="I29" s="80">
        <v>20</v>
      </c>
      <c r="J29" s="79"/>
      <c r="K29" s="79"/>
      <c r="L29" s="81">
        <v>20</v>
      </c>
    </row>
    <row r="30" spans="1:12" s="75" customFormat="1" ht="12.75">
      <c r="A30" s="66"/>
      <c r="B30" s="66"/>
      <c r="C30" s="67" t="s">
        <v>179</v>
      </c>
      <c r="D30" s="79">
        <v>133.317335253</v>
      </c>
      <c r="E30" s="80"/>
      <c r="F30" s="80">
        <v>133.338665102</v>
      </c>
      <c r="G30" s="79">
        <v>133</v>
      </c>
      <c r="H30" s="80">
        <v>79.7283715</v>
      </c>
      <c r="I30" s="80">
        <v>53.2716285</v>
      </c>
      <c r="J30" s="79">
        <v>266.317335253</v>
      </c>
      <c r="K30" s="79">
        <v>79.7283715</v>
      </c>
      <c r="L30" s="81">
        <v>186.61029360199998</v>
      </c>
    </row>
    <row r="31" spans="1:12" s="75" customFormat="1" ht="12.75">
      <c r="A31" s="66"/>
      <c r="B31" s="66"/>
      <c r="C31" s="67" t="s">
        <v>213</v>
      </c>
      <c r="D31" s="79">
        <v>34.932625027</v>
      </c>
      <c r="E31" s="80"/>
      <c r="F31" s="80">
        <v>34.709500226</v>
      </c>
      <c r="G31" s="79"/>
      <c r="H31" s="80"/>
      <c r="I31" s="80"/>
      <c r="J31" s="79">
        <v>34.932625027</v>
      </c>
      <c r="K31" s="79"/>
      <c r="L31" s="81">
        <v>34.709500226</v>
      </c>
    </row>
    <row r="32" spans="1:12" s="75" customFormat="1" ht="12.75">
      <c r="A32" s="66"/>
      <c r="B32" s="66"/>
      <c r="C32" s="67" t="s">
        <v>390</v>
      </c>
      <c r="D32" s="79">
        <v>178.667573</v>
      </c>
      <c r="E32" s="80"/>
      <c r="F32" s="80">
        <v>178.667573</v>
      </c>
      <c r="G32" s="79"/>
      <c r="H32" s="80"/>
      <c r="I32" s="80"/>
      <c r="J32" s="79">
        <v>178.667573</v>
      </c>
      <c r="K32" s="79"/>
      <c r="L32" s="81">
        <v>178.667573</v>
      </c>
    </row>
    <row r="33" spans="1:12" s="75" customFormat="1" ht="12.75">
      <c r="A33" s="66"/>
      <c r="B33" s="64" t="s">
        <v>1338</v>
      </c>
      <c r="C33" s="61"/>
      <c r="D33" s="76">
        <v>439.25284088200004</v>
      </c>
      <c r="E33" s="77">
        <v>4.75180621</v>
      </c>
      <c r="F33" s="77">
        <v>436.112676608</v>
      </c>
      <c r="G33" s="76">
        <v>1134.136409879</v>
      </c>
      <c r="H33" s="77">
        <v>863.9172415699999</v>
      </c>
      <c r="I33" s="77">
        <v>861.1741737799999</v>
      </c>
      <c r="J33" s="76">
        <v>1573.389250761</v>
      </c>
      <c r="K33" s="76">
        <v>868.6690477799998</v>
      </c>
      <c r="L33" s="78">
        <v>1297.286850388</v>
      </c>
    </row>
    <row r="34" spans="1:12" s="75" customFormat="1" ht="12.75">
      <c r="A34" s="66"/>
      <c r="B34" s="64" t="s">
        <v>1327</v>
      </c>
      <c r="C34" s="64" t="s">
        <v>148</v>
      </c>
      <c r="D34" s="76"/>
      <c r="E34" s="77"/>
      <c r="F34" s="77"/>
      <c r="G34" s="76">
        <v>200</v>
      </c>
      <c r="H34" s="77">
        <v>499.75500003</v>
      </c>
      <c r="I34" s="77">
        <v>50</v>
      </c>
      <c r="J34" s="76">
        <v>200</v>
      </c>
      <c r="K34" s="76">
        <v>499.75500003</v>
      </c>
      <c r="L34" s="78">
        <v>50</v>
      </c>
    </row>
    <row r="35" spans="1:12" s="75" customFormat="1" ht="12.75" hidden="1">
      <c r="A35" s="66"/>
      <c r="B35" s="64" t="s">
        <v>1332</v>
      </c>
      <c r="C35" s="61"/>
      <c r="D35" s="76"/>
      <c r="E35" s="77"/>
      <c r="F35" s="77"/>
      <c r="G35" s="76">
        <v>200</v>
      </c>
      <c r="H35" s="77">
        <v>499.75500003</v>
      </c>
      <c r="I35" s="77">
        <v>50</v>
      </c>
      <c r="J35" s="76">
        <v>200</v>
      </c>
      <c r="K35" s="76">
        <v>499.75500003</v>
      </c>
      <c r="L35" s="78">
        <v>50</v>
      </c>
    </row>
    <row r="36" spans="1:12" s="75" customFormat="1" ht="12.75">
      <c r="A36" s="64" t="s">
        <v>1333</v>
      </c>
      <c r="B36" s="61"/>
      <c r="C36" s="61"/>
      <c r="D36" s="76">
        <v>439.25284088200004</v>
      </c>
      <c r="E36" s="77">
        <v>6.732885560000001</v>
      </c>
      <c r="F36" s="77">
        <v>436.112676608</v>
      </c>
      <c r="G36" s="76">
        <v>1334.136409879</v>
      </c>
      <c r="H36" s="77">
        <v>1363.6722415999998</v>
      </c>
      <c r="I36" s="77">
        <v>911.1741737799999</v>
      </c>
      <c r="J36" s="76">
        <v>1773.389250761</v>
      </c>
      <c r="K36" s="76">
        <v>1370.40512716</v>
      </c>
      <c r="L36" s="78">
        <v>1347.286850388</v>
      </c>
    </row>
    <row r="37" spans="1:12" s="75" customFormat="1" ht="12.75" hidden="1">
      <c r="A37" s="64" t="s">
        <v>197</v>
      </c>
      <c r="B37" s="64" t="s">
        <v>197</v>
      </c>
      <c r="C37" s="64" t="s">
        <v>88</v>
      </c>
      <c r="D37" s="76"/>
      <c r="E37" s="77"/>
      <c r="F37" s="77"/>
      <c r="G37" s="76">
        <v>1941.921727791</v>
      </c>
      <c r="H37" s="77">
        <v>261.20116806000004</v>
      </c>
      <c r="I37" s="77">
        <v>2236.2046234400004</v>
      </c>
      <c r="J37" s="76">
        <v>1941.921727791</v>
      </c>
      <c r="K37" s="76">
        <v>261.20116806000004</v>
      </c>
      <c r="L37" s="78">
        <v>2236.2046234400004</v>
      </c>
    </row>
    <row r="38" spans="1:12" s="75" customFormat="1" ht="12.75">
      <c r="A38" s="66"/>
      <c r="B38" s="66"/>
      <c r="C38" s="67" t="s">
        <v>540</v>
      </c>
      <c r="D38" s="79">
        <v>0.33515034400000004</v>
      </c>
      <c r="E38" s="80">
        <v>0.064886967</v>
      </c>
      <c r="F38" s="80">
        <v>0.31230125</v>
      </c>
      <c r="G38" s="79"/>
      <c r="H38" s="80"/>
      <c r="I38" s="80"/>
      <c r="J38" s="79">
        <v>0.33515034400000004</v>
      </c>
      <c r="K38" s="79">
        <v>0.064886967</v>
      </c>
      <c r="L38" s="81">
        <v>0.31230125</v>
      </c>
    </row>
    <row r="39" spans="1:12" s="75" customFormat="1" ht="12.75">
      <c r="A39" s="66"/>
      <c r="B39" s="66"/>
      <c r="C39" s="67" t="s">
        <v>552</v>
      </c>
      <c r="D39" s="79">
        <v>51.893315173000005</v>
      </c>
      <c r="E39" s="80">
        <v>6.508853536</v>
      </c>
      <c r="F39" s="80">
        <v>48.36661777100001</v>
      </c>
      <c r="G39" s="79"/>
      <c r="H39" s="80"/>
      <c r="I39" s="80"/>
      <c r="J39" s="79">
        <v>51.893315173000005</v>
      </c>
      <c r="K39" s="79">
        <v>6.508853536</v>
      </c>
      <c r="L39" s="81">
        <v>48.36661777100001</v>
      </c>
    </row>
    <row r="40" spans="1:12" s="75" customFormat="1" ht="12.75">
      <c r="A40" s="66"/>
      <c r="B40" s="66"/>
      <c r="C40" s="67" t="s">
        <v>199</v>
      </c>
      <c r="D40" s="79">
        <v>65.21845628899999</v>
      </c>
      <c r="E40" s="80"/>
      <c r="F40" s="80">
        <v>69.965018093</v>
      </c>
      <c r="G40" s="79">
        <v>581.046325939</v>
      </c>
      <c r="H40" s="80">
        <v>99.77801144</v>
      </c>
      <c r="I40" s="80">
        <v>821.296100716</v>
      </c>
      <c r="J40" s="79">
        <v>646.264782228</v>
      </c>
      <c r="K40" s="79">
        <v>99.77801144</v>
      </c>
      <c r="L40" s="81">
        <v>891.261118809</v>
      </c>
    </row>
    <row r="41" spans="1:12" s="75" customFormat="1" ht="12.75">
      <c r="A41" s="66"/>
      <c r="B41" s="66"/>
      <c r="C41" s="67" t="s">
        <v>628</v>
      </c>
      <c r="D41" s="79"/>
      <c r="E41" s="80"/>
      <c r="F41" s="80"/>
      <c r="G41" s="79">
        <v>1.3136248940000002</v>
      </c>
      <c r="H41" s="80"/>
      <c r="I41" s="80">
        <v>1.53571413</v>
      </c>
      <c r="J41" s="79">
        <v>1.3136248940000002</v>
      </c>
      <c r="K41" s="79"/>
      <c r="L41" s="81">
        <v>1.53571413</v>
      </c>
    </row>
    <row r="42" spans="1:12" s="75" customFormat="1" ht="12.75">
      <c r="A42" s="66"/>
      <c r="B42" s="66"/>
      <c r="C42" s="67" t="s">
        <v>310</v>
      </c>
      <c r="D42" s="79">
        <v>78.53709816400001</v>
      </c>
      <c r="E42" s="80"/>
      <c r="F42" s="80">
        <v>91.815046977</v>
      </c>
      <c r="G42" s="79"/>
      <c r="H42" s="80"/>
      <c r="I42" s="80"/>
      <c r="J42" s="79">
        <v>78.53709816400001</v>
      </c>
      <c r="K42" s="79"/>
      <c r="L42" s="81">
        <v>91.815046977</v>
      </c>
    </row>
    <row r="43" spans="1:12" s="75" customFormat="1" ht="12.75">
      <c r="A43" s="66"/>
      <c r="B43" s="66"/>
      <c r="C43" s="67" t="s">
        <v>340</v>
      </c>
      <c r="D43" s="79"/>
      <c r="E43" s="80"/>
      <c r="F43" s="80"/>
      <c r="G43" s="79">
        <v>2.809967298</v>
      </c>
      <c r="H43" s="80">
        <v>1.20291725</v>
      </c>
      <c r="I43" s="80">
        <v>2.001442137</v>
      </c>
      <c r="J43" s="79">
        <v>2.809967298</v>
      </c>
      <c r="K43" s="79">
        <v>1.20291725</v>
      </c>
      <c r="L43" s="81">
        <v>2.001442137</v>
      </c>
    </row>
    <row r="44" spans="1:12" s="75" customFormat="1" ht="12.75">
      <c r="A44" s="66"/>
      <c r="B44" s="66"/>
      <c r="C44" s="67" t="s">
        <v>344</v>
      </c>
      <c r="D44" s="79">
        <v>86.569369291</v>
      </c>
      <c r="E44" s="80">
        <v>6.489966346</v>
      </c>
      <c r="F44" s="80">
        <v>94.22644885700001</v>
      </c>
      <c r="G44" s="79">
        <v>115.710095659</v>
      </c>
      <c r="H44" s="80">
        <v>8.45753373</v>
      </c>
      <c r="I44" s="80">
        <v>126.73984368499998</v>
      </c>
      <c r="J44" s="79">
        <v>202.27946495</v>
      </c>
      <c r="K44" s="79">
        <v>14.947500076</v>
      </c>
      <c r="L44" s="81">
        <v>220.966292542</v>
      </c>
    </row>
    <row r="45" spans="1:12" s="75" customFormat="1" ht="12.75">
      <c r="A45" s="66"/>
      <c r="B45" s="66"/>
      <c r="C45" s="67" t="s">
        <v>134</v>
      </c>
      <c r="D45" s="79">
        <v>6.99987147</v>
      </c>
      <c r="E45" s="80">
        <v>1.23313252</v>
      </c>
      <c r="F45" s="80">
        <v>5.9817389499999996</v>
      </c>
      <c r="G45" s="79">
        <v>199.499099959</v>
      </c>
      <c r="H45" s="80">
        <v>35.504766780000004</v>
      </c>
      <c r="I45" s="80">
        <v>173.354755389</v>
      </c>
      <c r="J45" s="79">
        <v>206.498971429</v>
      </c>
      <c r="K45" s="79">
        <v>36.7378993</v>
      </c>
      <c r="L45" s="81">
        <v>179.33649433899998</v>
      </c>
    </row>
    <row r="46" spans="1:12" s="75" customFormat="1" ht="12.75">
      <c r="A46" s="66"/>
      <c r="B46" s="66"/>
      <c r="C46" s="67" t="s">
        <v>135</v>
      </c>
      <c r="D46" s="79">
        <v>4.674535266</v>
      </c>
      <c r="E46" s="80">
        <v>2.0018164030000003</v>
      </c>
      <c r="F46" s="80">
        <v>2.683155411</v>
      </c>
      <c r="G46" s="79">
        <v>423.371264202</v>
      </c>
      <c r="H46" s="80">
        <v>138.34911863</v>
      </c>
      <c r="I46" s="80">
        <v>554.692229363</v>
      </c>
      <c r="J46" s="79">
        <v>428.04579946800004</v>
      </c>
      <c r="K46" s="79">
        <v>140.35093503299998</v>
      </c>
      <c r="L46" s="81">
        <v>557.375384774</v>
      </c>
    </row>
    <row r="47" spans="1:12" s="75" customFormat="1" ht="12.75">
      <c r="A47" s="66"/>
      <c r="B47" s="66"/>
      <c r="C47" s="67" t="s">
        <v>144</v>
      </c>
      <c r="D47" s="79">
        <v>0.16252228</v>
      </c>
      <c r="E47" s="80"/>
      <c r="F47" s="80">
        <v>0.16252228</v>
      </c>
      <c r="G47" s="79">
        <v>69.63420532800001</v>
      </c>
      <c r="H47" s="80">
        <v>5.27292132</v>
      </c>
      <c r="I47" s="80">
        <v>65.160781977</v>
      </c>
      <c r="J47" s="79">
        <v>69.79672760800001</v>
      </c>
      <c r="K47" s="79">
        <v>5.27292132</v>
      </c>
      <c r="L47" s="81">
        <v>65.323304257</v>
      </c>
    </row>
    <row r="48" spans="1:12" s="75" customFormat="1" ht="12.75">
      <c r="A48" s="66"/>
      <c r="B48" s="66"/>
      <c r="C48" s="67" t="s">
        <v>376</v>
      </c>
      <c r="D48" s="79"/>
      <c r="E48" s="80"/>
      <c r="F48" s="80"/>
      <c r="G48" s="79">
        <v>79.019696081</v>
      </c>
      <c r="H48" s="80">
        <v>7.41564197</v>
      </c>
      <c r="I48" s="80">
        <v>77.324229778</v>
      </c>
      <c r="J48" s="79">
        <v>79.019696081</v>
      </c>
      <c r="K48" s="79">
        <v>7.41564197</v>
      </c>
      <c r="L48" s="81">
        <v>77.324229778</v>
      </c>
    </row>
    <row r="49" spans="1:12" s="75" customFormat="1" ht="12.75">
      <c r="A49" s="66"/>
      <c r="B49" s="66"/>
      <c r="C49" s="67" t="s">
        <v>166</v>
      </c>
      <c r="D49" s="79">
        <v>104.760513685</v>
      </c>
      <c r="E49" s="80"/>
      <c r="F49" s="80">
        <v>119.05421271699998</v>
      </c>
      <c r="G49" s="79">
        <v>346.99033008600003</v>
      </c>
      <c r="H49" s="80">
        <v>19.9657429</v>
      </c>
      <c r="I49" s="80">
        <v>818.1634117000001</v>
      </c>
      <c r="J49" s="79">
        <v>451.75084377100006</v>
      </c>
      <c r="K49" s="79">
        <v>19.9657429</v>
      </c>
      <c r="L49" s="81">
        <v>937.217624417</v>
      </c>
    </row>
    <row r="50" spans="1:12" s="75" customFormat="1" ht="12.75">
      <c r="A50" s="66"/>
      <c r="B50" s="66"/>
      <c r="C50" s="67" t="s">
        <v>175</v>
      </c>
      <c r="D50" s="79"/>
      <c r="E50" s="80"/>
      <c r="F50" s="80"/>
      <c r="G50" s="79">
        <v>19.296184731</v>
      </c>
      <c r="H50" s="80"/>
      <c r="I50" s="80">
        <v>17.255903614</v>
      </c>
      <c r="J50" s="79">
        <v>19.296184731</v>
      </c>
      <c r="K50" s="79"/>
      <c r="L50" s="81">
        <v>17.255903614</v>
      </c>
    </row>
    <row r="51" spans="1:12" s="75" customFormat="1" ht="12.75">
      <c r="A51" s="66"/>
      <c r="B51" s="66"/>
      <c r="C51" s="67" t="s">
        <v>953</v>
      </c>
      <c r="D51" s="79"/>
      <c r="E51" s="80"/>
      <c r="F51" s="80"/>
      <c r="G51" s="79">
        <v>105.314657958</v>
      </c>
      <c r="H51" s="80">
        <v>1.77970345</v>
      </c>
      <c r="I51" s="80">
        <v>112.661299826</v>
      </c>
      <c r="J51" s="79">
        <v>105.314657958</v>
      </c>
      <c r="K51" s="79">
        <v>1.77970345</v>
      </c>
      <c r="L51" s="81">
        <v>112.661299826</v>
      </c>
    </row>
    <row r="52" spans="1:12" s="75" customFormat="1" ht="12.75">
      <c r="A52" s="66"/>
      <c r="B52" s="66"/>
      <c r="C52" s="67" t="s">
        <v>969</v>
      </c>
      <c r="D52" s="79">
        <v>0.672075</v>
      </c>
      <c r="E52" s="80"/>
      <c r="F52" s="80">
        <v>0.7856999960000001</v>
      </c>
      <c r="G52" s="79"/>
      <c r="H52" s="80"/>
      <c r="I52" s="80"/>
      <c r="J52" s="79">
        <v>0.672075</v>
      </c>
      <c r="K52" s="79"/>
      <c r="L52" s="81">
        <v>0.7856999960000001</v>
      </c>
    </row>
    <row r="53" spans="1:12" s="75" customFormat="1" ht="12.75">
      <c r="A53" s="66"/>
      <c r="B53" s="66"/>
      <c r="C53" s="67" t="s">
        <v>973</v>
      </c>
      <c r="D53" s="79">
        <v>4.032694640000001</v>
      </c>
      <c r="E53" s="80">
        <v>0.578374452</v>
      </c>
      <c r="F53" s="80">
        <v>4.132495993</v>
      </c>
      <c r="G53" s="79"/>
      <c r="H53" s="80"/>
      <c r="I53" s="80"/>
      <c r="J53" s="79">
        <v>4.032694640000001</v>
      </c>
      <c r="K53" s="79">
        <v>0.578374452</v>
      </c>
      <c r="L53" s="81">
        <v>4.132495993</v>
      </c>
    </row>
    <row r="54" spans="1:12" s="75" customFormat="1" ht="12.75">
      <c r="A54" s="66"/>
      <c r="B54" s="66"/>
      <c r="C54" s="67" t="s">
        <v>991</v>
      </c>
      <c r="D54" s="79">
        <v>45</v>
      </c>
      <c r="E54" s="80"/>
      <c r="F54" s="80">
        <v>45</v>
      </c>
      <c r="G54" s="79"/>
      <c r="H54" s="80"/>
      <c r="I54" s="80"/>
      <c r="J54" s="79">
        <v>45</v>
      </c>
      <c r="K54" s="79"/>
      <c r="L54" s="81">
        <v>45</v>
      </c>
    </row>
    <row r="55" spans="1:12" s="75" customFormat="1" ht="12.75">
      <c r="A55" s="66"/>
      <c r="B55" s="66"/>
      <c r="C55" s="67" t="s">
        <v>158</v>
      </c>
      <c r="D55" s="79"/>
      <c r="E55" s="80"/>
      <c r="F55" s="80"/>
      <c r="G55" s="79">
        <v>42.72034925</v>
      </c>
      <c r="H55" s="80">
        <v>7.58287167</v>
      </c>
      <c r="I55" s="80">
        <v>40.387477579999995</v>
      </c>
      <c r="J55" s="79">
        <v>42.72034925</v>
      </c>
      <c r="K55" s="79">
        <v>7.58287167</v>
      </c>
      <c r="L55" s="81">
        <v>40.387477579999995</v>
      </c>
    </row>
    <row r="56" spans="1:12" s="75" customFormat="1" ht="12.75">
      <c r="A56" s="66"/>
      <c r="B56" s="66"/>
      <c r="C56" s="67" t="s">
        <v>179</v>
      </c>
      <c r="D56" s="79"/>
      <c r="E56" s="80"/>
      <c r="F56" s="80"/>
      <c r="G56" s="79">
        <v>11.779390033</v>
      </c>
      <c r="H56" s="80"/>
      <c r="I56" s="80">
        <v>11.781274653999999</v>
      </c>
      <c r="J56" s="79">
        <v>11.779390033</v>
      </c>
      <c r="K56" s="79"/>
      <c r="L56" s="81">
        <v>11.781274653999999</v>
      </c>
    </row>
    <row r="57" spans="1:12" s="75" customFormat="1" ht="12.75">
      <c r="A57" s="66"/>
      <c r="B57" s="66"/>
      <c r="C57" s="67" t="s">
        <v>1018</v>
      </c>
      <c r="D57" s="79">
        <v>4.631249237</v>
      </c>
      <c r="E57" s="80">
        <v>1.63066446</v>
      </c>
      <c r="F57" s="80">
        <v>3.762188909</v>
      </c>
      <c r="G57" s="79"/>
      <c r="H57" s="80"/>
      <c r="I57" s="80"/>
      <c r="J57" s="79">
        <v>4.631249237</v>
      </c>
      <c r="K57" s="79">
        <v>1.63066446</v>
      </c>
      <c r="L57" s="81">
        <v>3.762188909</v>
      </c>
    </row>
    <row r="58" spans="1:12" s="75" customFormat="1" ht="12.75">
      <c r="A58" s="66"/>
      <c r="B58" s="66"/>
      <c r="C58" s="67" t="s">
        <v>1036</v>
      </c>
      <c r="D58" s="79"/>
      <c r="E58" s="80"/>
      <c r="F58" s="80"/>
      <c r="G58" s="79">
        <v>60.002450413</v>
      </c>
      <c r="H58" s="80"/>
      <c r="I58" s="80">
        <v>59.99918226000001</v>
      </c>
      <c r="J58" s="79">
        <v>60.002450413</v>
      </c>
      <c r="K58" s="79"/>
      <c r="L58" s="81">
        <v>59.99918226000001</v>
      </c>
    </row>
    <row r="59" spans="1:12" s="75" customFormat="1" ht="12.75">
      <c r="A59" s="66"/>
      <c r="B59" s="66"/>
      <c r="C59" s="67" t="s">
        <v>213</v>
      </c>
      <c r="D59" s="79">
        <v>55.735479293</v>
      </c>
      <c r="E59" s="80">
        <v>12.435495191000001</v>
      </c>
      <c r="F59" s="80">
        <v>179.64635705900002</v>
      </c>
      <c r="G59" s="79"/>
      <c r="H59" s="80"/>
      <c r="I59" s="80"/>
      <c r="J59" s="79">
        <v>55.735479293</v>
      </c>
      <c r="K59" s="79">
        <v>12.435495191000001</v>
      </c>
      <c r="L59" s="81">
        <v>179.64635705900002</v>
      </c>
    </row>
    <row r="60" spans="1:12" s="75" customFormat="1" ht="12.75">
      <c r="A60" s="66"/>
      <c r="B60" s="66"/>
      <c r="C60" s="67" t="s">
        <v>1068</v>
      </c>
      <c r="D60" s="79">
        <v>137.83557288999998</v>
      </c>
      <c r="E60" s="80">
        <v>1.443712</v>
      </c>
      <c r="F60" s="80">
        <v>136.39186088999995</v>
      </c>
      <c r="G60" s="79"/>
      <c r="H60" s="80"/>
      <c r="I60" s="80"/>
      <c r="J60" s="79">
        <v>137.83557288999998</v>
      </c>
      <c r="K60" s="79">
        <v>1.443712</v>
      </c>
      <c r="L60" s="81">
        <v>136.39186088999995</v>
      </c>
    </row>
    <row r="61" spans="1:12" s="75" customFormat="1" ht="12.75">
      <c r="A61" s="66"/>
      <c r="B61" s="66"/>
      <c r="C61" s="67" t="s">
        <v>1155</v>
      </c>
      <c r="D61" s="79">
        <v>0.0179</v>
      </c>
      <c r="E61" s="80"/>
      <c r="F61" s="80">
        <v>0.0179</v>
      </c>
      <c r="G61" s="79"/>
      <c r="H61" s="80"/>
      <c r="I61" s="80"/>
      <c r="J61" s="79">
        <v>0.0179</v>
      </c>
      <c r="K61" s="79"/>
      <c r="L61" s="81">
        <v>0.0179</v>
      </c>
    </row>
    <row r="62" spans="1:12" s="75" customFormat="1" ht="12.75">
      <c r="A62" s="66"/>
      <c r="B62" s="66"/>
      <c r="C62" s="67" t="s">
        <v>390</v>
      </c>
      <c r="D62" s="79">
        <v>331.98971569</v>
      </c>
      <c r="E62" s="80">
        <v>78.53904566</v>
      </c>
      <c r="F62" s="80">
        <v>299.38325503</v>
      </c>
      <c r="G62" s="79"/>
      <c r="H62" s="80"/>
      <c r="I62" s="80"/>
      <c r="J62" s="79">
        <v>331.98971569</v>
      </c>
      <c r="K62" s="79">
        <v>78.53904566</v>
      </c>
      <c r="L62" s="81">
        <v>299.38325503</v>
      </c>
    </row>
    <row r="63" spans="1:12" s="75" customFormat="1" ht="12.75">
      <c r="A63" s="66"/>
      <c r="B63" s="66"/>
      <c r="C63" s="67" t="s">
        <v>1181</v>
      </c>
      <c r="D63" s="79">
        <v>62.1739</v>
      </c>
      <c r="E63" s="80"/>
      <c r="F63" s="80">
        <v>62.1739</v>
      </c>
      <c r="G63" s="79"/>
      <c r="H63" s="80"/>
      <c r="I63" s="80"/>
      <c r="J63" s="79">
        <v>62.1739</v>
      </c>
      <c r="K63" s="79"/>
      <c r="L63" s="81">
        <v>62.1739</v>
      </c>
    </row>
    <row r="64" spans="1:12" s="75" customFormat="1" ht="12.75">
      <c r="A64" s="66"/>
      <c r="B64" s="64" t="s">
        <v>1334</v>
      </c>
      <c r="C64" s="61"/>
      <c r="D64" s="76">
        <v>1041.2394187120003</v>
      </c>
      <c r="E64" s="77">
        <v>110.925947535</v>
      </c>
      <c r="F64" s="77">
        <v>1163.860720183</v>
      </c>
      <c r="G64" s="76">
        <v>4000.429369622</v>
      </c>
      <c r="H64" s="77">
        <v>586.5103972000002</v>
      </c>
      <c r="I64" s="77">
        <v>5118.558270249001</v>
      </c>
      <c r="J64" s="76">
        <v>5041.668788333998</v>
      </c>
      <c r="K64" s="76">
        <v>697.4363447350001</v>
      </c>
      <c r="L64" s="78">
        <v>6282.418990432002</v>
      </c>
    </row>
    <row r="65" spans="1:12" s="75" customFormat="1" ht="12.75" hidden="1">
      <c r="A65" s="64" t="s">
        <v>1334</v>
      </c>
      <c r="B65" s="61"/>
      <c r="C65" s="61"/>
      <c r="D65" s="76">
        <v>1041.2394187120003</v>
      </c>
      <c r="E65" s="77">
        <v>110.925947535</v>
      </c>
      <c r="F65" s="77">
        <v>1163.860720183</v>
      </c>
      <c r="G65" s="76">
        <v>4000.429369622</v>
      </c>
      <c r="H65" s="77">
        <v>586.5103972000002</v>
      </c>
      <c r="I65" s="77">
        <v>5118.558270249001</v>
      </c>
      <c r="J65" s="76">
        <v>5041.668788333998</v>
      </c>
      <c r="K65" s="76">
        <v>697.4363447350001</v>
      </c>
      <c r="L65" s="78">
        <v>6282.418990432002</v>
      </c>
    </row>
    <row r="66" spans="1:12" s="75" customFormat="1" ht="12.75">
      <c r="A66" s="68" t="s">
        <v>1263</v>
      </c>
      <c r="B66" s="69"/>
      <c r="C66" s="69"/>
      <c r="D66" s="82">
        <v>1695.981647769</v>
      </c>
      <c r="E66" s="83">
        <v>526.507325821</v>
      </c>
      <c r="F66" s="83">
        <v>1724.8761220150002</v>
      </c>
      <c r="G66" s="82">
        <v>6276.761849556999</v>
      </c>
      <c r="H66" s="83">
        <v>3054.003624739999</v>
      </c>
      <c r="I66" s="83">
        <v>6539.704047995001</v>
      </c>
      <c r="J66" s="82">
        <v>7972.743497325999</v>
      </c>
      <c r="K66" s="82">
        <v>3580.510950560998</v>
      </c>
      <c r="L66" s="84">
        <v>8264.58017001</v>
      </c>
    </row>
    <row r="67" spans="1:12" s="75" customFormat="1" ht="12.75">
      <c r="A67"/>
      <c r="B67"/>
      <c r="C67"/>
      <c r="D67"/>
      <c r="E67"/>
      <c r="F67"/>
      <c r="G67"/>
      <c r="H67"/>
      <c r="I67"/>
      <c r="J67"/>
      <c r="K67"/>
      <c r="L67"/>
    </row>
  </sheetData>
  <sheetProtection/>
  <mergeCells count="10">
    <mergeCell ref="A1:L1"/>
    <mergeCell ref="A2:L2"/>
    <mergeCell ref="A3:L3"/>
    <mergeCell ref="A4:L4"/>
    <mergeCell ref="G5:I5"/>
    <mergeCell ref="J5:L5"/>
    <mergeCell ref="A5:A6"/>
    <mergeCell ref="B5:B6"/>
    <mergeCell ref="C5:C6"/>
    <mergeCell ref="D5:F5"/>
  </mergeCells>
  <printOptions gridLines="1" horizontalCentered="1"/>
  <pageMargins left="0.52" right="0.2" top="0.17" bottom="0.37" header="0.17" footer="0.17"/>
  <pageSetup firstPageNumber="8" useFirstPageNumber="1" horizontalDpi="600" verticalDpi="600" orientation="landscape" paperSize="9" scale="70" r:id="rId1"/>
  <headerFooter alignWithMargins="0">
    <oddFooter>&amp;L&amp;Z&amp;F&amp;R&amp;P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7">
      <selection activeCell="A1" sqref="A1:E40"/>
    </sheetView>
  </sheetViews>
  <sheetFormatPr defaultColWidth="9.140625" defaultRowHeight="12.75"/>
  <cols>
    <col min="1" max="1" width="31.00390625" style="0" customWidth="1"/>
    <col min="2" max="2" width="17.28125" style="0" customWidth="1"/>
    <col min="3" max="4" width="12.57421875" style="70" customWidth="1"/>
    <col min="5" max="5" width="10.57421875" style="70" customWidth="1"/>
  </cols>
  <sheetData>
    <row r="1" spans="1:5" ht="18">
      <c r="A1" s="282" t="s">
        <v>1358</v>
      </c>
      <c r="B1" s="283"/>
      <c r="C1" s="283"/>
      <c r="D1" s="283"/>
      <c r="E1" s="284"/>
    </row>
    <row r="2" spans="1:5" ht="18">
      <c r="A2" s="285" t="s">
        <v>1329</v>
      </c>
      <c r="B2" s="286"/>
      <c r="C2" s="286"/>
      <c r="D2" s="286"/>
      <c r="E2" s="287"/>
    </row>
    <row r="3" spans="1:5" ht="18">
      <c r="A3" s="288" t="s">
        <v>1355</v>
      </c>
      <c r="B3" s="289"/>
      <c r="C3" s="289"/>
      <c r="D3" s="289"/>
      <c r="E3" s="290"/>
    </row>
    <row r="4" spans="1:5" ht="15.75">
      <c r="A4" s="291" t="s">
        <v>1330</v>
      </c>
      <c r="B4" s="291"/>
      <c r="C4" s="291"/>
      <c r="D4" s="291"/>
      <c r="E4" s="291"/>
    </row>
    <row r="5" spans="1:5" ht="30.75" customHeight="1">
      <c r="A5" s="111" t="s">
        <v>192</v>
      </c>
      <c r="B5" s="111" t="s">
        <v>181</v>
      </c>
      <c r="C5" s="85" t="s">
        <v>1197</v>
      </c>
      <c r="D5" s="85" t="s">
        <v>1198</v>
      </c>
      <c r="E5" s="85" t="s">
        <v>1342</v>
      </c>
    </row>
    <row r="6" spans="1:5" ht="12.75" hidden="1">
      <c r="A6" s="60" t="s">
        <v>1336</v>
      </c>
      <c r="B6" s="61"/>
      <c r="C6" s="60" t="s">
        <v>182</v>
      </c>
      <c r="D6" s="61"/>
      <c r="E6" s="71"/>
    </row>
    <row r="7" spans="1:5" ht="12.75" hidden="1">
      <c r="A7" s="60" t="s">
        <v>192</v>
      </c>
      <c r="B7" s="60" t="s">
        <v>181</v>
      </c>
      <c r="C7" s="64" t="s">
        <v>1197</v>
      </c>
      <c r="D7" s="72" t="s">
        <v>1198</v>
      </c>
      <c r="E7" s="73" t="s">
        <v>1263</v>
      </c>
    </row>
    <row r="8" spans="1:5" ht="12.75">
      <c r="A8" s="64" t="s">
        <v>79</v>
      </c>
      <c r="B8" s="64" t="s">
        <v>540</v>
      </c>
      <c r="C8" s="76">
        <v>0.064886967</v>
      </c>
      <c r="D8" s="77"/>
      <c r="E8" s="78">
        <v>0.064886967</v>
      </c>
    </row>
    <row r="9" spans="1:5" ht="12.75">
      <c r="A9" s="66"/>
      <c r="B9" s="67" t="s">
        <v>552</v>
      </c>
      <c r="C9" s="79">
        <v>6.508853536</v>
      </c>
      <c r="D9" s="80"/>
      <c r="E9" s="81">
        <v>6.508853536</v>
      </c>
    </row>
    <row r="10" spans="1:5" ht="12.75">
      <c r="A10" s="66"/>
      <c r="B10" s="67" t="s">
        <v>199</v>
      </c>
      <c r="C10" s="79">
        <v>0.4</v>
      </c>
      <c r="D10" s="80">
        <v>99.77801144</v>
      </c>
      <c r="E10" s="81">
        <v>100.17801144</v>
      </c>
    </row>
    <row r="11" spans="1:5" ht="12.75">
      <c r="A11" s="66"/>
      <c r="B11" s="67" t="s">
        <v>310</v>
      </c>
      <c r="C11" s="79"/>
      <c r="D11" s="80"/>
      <c r="E11" s="81"/>
    </row>
    <row r="12" spans="1:5" ht="12.75">
      <c r="A12" s="66"/>
      <c r="B12" s="67" t="s">
        <v>340</v>
      </c>
      <c r="C12" s="79"/>
      <c r="D12" s="80">
        <v>23.57282514</v>
      </c>
      <c r="E12" s="81">
        <v>23.57282514</v>
      </c>
    </row>
    <row r="13" spans="1:5" ht="12.75">
      <c r="A13" s="66"/>
      <c r="B13" s="67" t="s">
        <v>344</v>
      </c>
      <c r="C13" s="79">
        <v>6.700147345999999</v>
      </c>
      <c r="D13" s="80">
        <v>8.45753373</v>
      </c>
      <c r="E13" s="81">
        <v>15.157681076</v>
      </c>
    </row>
    <row r="14" spans="1:5" ht="12.75">
      <c r="A14" s="66"/>
      <c r="B14" s="67" t="s">
        <v>166</v>
      </c>
      <c r="C14" s="79"/>
      <c r="D14" s="80">
        <v>19.9657429</v>
      </c>
      <c r="E14" s="81">
        <v>19.9657429</v>
      </c>
    </row>
    <row r="15" spans="1:5" ht="12.75">
      <c r="A15" s="66"/>
      <c r="B15" s="67" t="s">
        <v>175</v>
      </c>
      <c r="C15" s="79"/>
      <c r="D15" s="80"/>
      <c r="E15" s="81"/>
    </row>
    <row r="16" spans="1:5" ht="12.75">
      <c r="A16" s="66"/>
      <c r="B16" s="67" t="s">
        <v>953</v>
      </c>
      <c r="C16" s="79"/>
      <c r="D16" s="80">
        <v>1.77970345</v>
      </c>
      <c r="E16" s="81">
        <v>1.77970345</v>
      </c>
    </row>
    <row r="17" spans="1:5" ht="12.75">
      <c r="A17" s="66"/>
      <c r="B17" s="67" t="s">
        <v>969</v>
      </c>
      <c r="C17" s="79"/>
      <c r="D17" s="80"/>
      <c r="E17" s="81"/>
    </row>
    <row r="18" spans="1:5" ht="12.75">
      <c r="A18" s="66"/>
      <c r="B18" s="67" t="s">
        <v>973</v>
      </c>
      <c r="C18" s="79">
        <v>0.578374452</v>
      </c>
      <c r="D18" s="80"/>
      <c r="E18" s="81">
        <v>0.578374452</v>
      </c>
    </row>
    <row r="19" spans="1:5" ht="12.75">
      <c r="A19" s="66"/>
      <c r="B19" s="67" t="s">
        <v>991</v>
      </c>
      <c r="C19" s="79"/>
      <c r="D19" s="80"/>
      <c r="E19" s="81"/>
    </row>
    <row r="20" spans="1:5" ht="12.75">
      <c r="A20" s="66"/>
      <c r="B20" s="67" t="s">
        <v>179</v>
      </c>
      <c r="C20" s="79">
        <v>300</v>
      </c>
      <c r="D20" s="80">
        <v>79.7283715</v>
      </c>
      <c r="E20" s="81">
        <v>379.7283715</v>
      </c>
    </row>
    <row r="21" spans="1:5" ht="12.75">
      <c r="A21" s="66"/>
      <c r="B21" s="67" t="s">
        <v>1018</v>
      </c>
      <c r="C21" s="79">
        <v>1.63066446</v>
      </c>
      <c r="D21" s="80"/>
      <c r="E21" s="81">
        <v>1.63066446</v>
      </c>
    </row>
    <row r="22" spans="1:5" ht="12.75">
      <c r="A22" s="66"/>
      <c r="B22" s="67" t="s">
        <v>1036</v>
      </c>
      <c r="C22" s="79"/>
      <c r="D22" s="80"/>
      <c r="E22" s="81"/>
    </row>
    <row r="23" spans="1:5" ht="12.75">
      <c r="A23" s="66"/>
      <c r="B23" s="67" t="s">
        <v>213</v>
      </c>
      <c r="C23" s="79">
        <v>108.21961998599998</v>
      </c>
      <c r="D23" s="80"/>
      <c r="E23" s="81">
        <v>108.21961998599998</v>
      </c>
    </row>
    <row r="24" spans="1:5" ht="12.75">
      <c r="A24" s="66"/>
      <c r="B24" s="67" t="s">
        <v>390</v>
      </c>
      <c r="C24" s="79">
        <v>78.53904566</v>
      </c>
      <c r="D24" s="80"/>
      <c r="E24" s="81">
        <v>78.53904566</v>
      </c>
    </row>
    <row r="25" spans="1:5" ht="12.75">
      <c r="A25" s="64" t="s">
        <v>1356</v>
      </c>
      <c r="B25" s="61"/>
      <c r="C25" s="76">
        <v>502.64159240699996</v>
      </c>
      <c r="D25" s="77">
        <v>233.28218815999998</v>
      </c>
      <c r="E25" s="78">
        <v>735.923780567</v>
      </c>
    </row>
    <row r="26" spans="1:5" ht="12.75">
      <c r="A26" s="64" t="s">
        <v>90</v>
      </c>
      <c r="B26" s="64" t="s">
        <v>88</v>
      </c>
      <c r="C26" s="76">
        <v>2.19625521</v>
      </c>
      <c r="D26" s="77">
        <v>1788.67772796</v>
      </c>
      <c r="E26" s="78">
        <v>1790.87398317</v>
      </c>
    </row>
    <row r="27" spans="1:5" ht="12.75">
      <c r="A27" s="66"/>
      <c r="B27" s="67" t="s">
        <v>628</v>
      </c>
      <c r="C27" s="79"/>
      <c r="D27" s="80"/>
      <c r="E27" s="81"/>
    </row>
    <row r="28" spans="1:5" ht="12.75">
      <c r="A28" s="66"/>
      <c r="B28" s="67" t="s">
        <v>310</v>
      </c>
      <c r="C28" s="79">
        <v>13.064367931</v>
      </c>
      <c r="D28" s="80"/>
      <c r="E28" s="81">
        <v>13.064367931</v>
      </c>
    </row>
    <row r="29" spans="1:5" ht="12.75">
      <c r="A29" s="66"/>
      <c r="B29" s="67" t="s">
        <v>134</v>
      </c>
      <c r="C29" s="79">
        <v>1.23313252</v>
      </c>
      <c r="D29" s="80">
        <v>48.36587462</v>
      </c>
      <c r="E29" s="81">
        <v>49.59900714</v>
      </c>
    </row>
    <row r="30" spans="1:5" ht="12.75">
      <c r="A30" s="66"/>
      <c r="B30" s="67" t="s">
        <v>135</v>
      </c>
      <c r="C30" s="79">
        <v>4.347186403</v>
      </c>
      <c r="D30" s="80">
        <v>261.57523</v>
      </c>
      <c r="E30" s="81">
        <v>265.922416403</v>
      </c>
    </row>
    <row r="31" spans="1:5" ht="12.75">
      <c r="A31" s="66"/>
      <c r="B31" s="67" t="s">
        <v>144</v>
      </c>
      <c r="C31" s="79"/>
      <c r="D31" s="80">
        <v>5.27292132</v>
      </c>
      <c r="E31" s="81">
        <v>5.27292132</v>
      </c>
    </row>
    <row r="32" spans="1:5" ht="12.75">
      <c r="A32" s="66"/>
      <c r="B32" s="67" t="s">
        <v>148</v>
      </c>
      <c r="C32" s="79"/>
      <c r="D32" s="80">
        <v>699.75500003</v>
      </c>
      <c r="E32" s="81">
        <v>699.75500003</v>
      </c>
    </row>
    <row r="33" spans="1:5" ht="12.75">
      <c r="A33" s="66"/>
      <c r="B33" s="67" t="s">
        <v>376</v>
      </c>
      <c r="C33" s="79"/>
      <c r="D33" s="80">
        <v>9.49181098</v>
      </c>
      <c r="E33" s="81">
        <v>9.49181098</v>
      </c>
    </row>
    <row r="34" spans="1:5" ht="12.75">
      <c r="A34" s="66"/>
      <c r="B34" s="67" t="s">
        <v>158</v>
      </c>
      <c r="C34" s="79"/>
      <c r="D34" s="80">
        <v>7.58287167</v>
      </c>
      <c r="E34" s="81">
        <v>7.58287167</v>
      </c>
    </row>
    <row r="35" spans="1:5" ht="12.75">
      <c r="A35" s="66"/>
      <c r="B35" s="67" t="s">
        <v>1068</v>
      </c>
      <c r="C35" s="79">
        <v>1.443712</v>
      </c>
      <c r="D35" s="80"/>
      <c r="E35" s="81">
        <v>1.443712</v>
      </c>
    </row>
    <row r="36" spans="1:5" ht="12.75">
      <c r="A36" s="66"/>
      <c r="B36" s="67" t="s">
        <v>1155</v>
      </c>
      <c r="C36" s="79"/>
      <c r="D36" s="80"/>
      <c r="E36" s="81"/>
    </row>
    <row r="37" spans="1:5" ht="12.75">
      <c r="A37" s="66"/>
      <c r="B37" s="67" t="s">
        <v>219</v>
      </c>
      <c r="C37" s="79">
        <v>1.5810793500000002</v>
      </c>
      <c r="D37" s="80"/>
      <c r="E37" s="81">
        <v>1.5810793500000002</v>
      </c>
    </row>
    <row r="38" spans="1:5" ht="12.75">
      <c r="A38" s="66"/>
      <c r="B38" s="67" t="s">
        <v>1181</v>
      </c>
      <c r="C38" s="79"/>
      <c r="D38" s="80"/>
      <c r="E38" s="81"/>
    </row>
    <row r="39" spans="1:5" ht="12.75">
      <c r="A39" s="64" t="s">
        <v>1357</v>
      </c>
      <c r="B39" s="61"/>
      <c r="C39" s="76">
        <v>23.865733414000005</v>
      </c>
      <c r="D39" s="77">
        <v>2820.72143658</v>
      </c>
      <c r="E39" s="78">
        <v>2844.587169994</v>
      </c>
    </row>
    <row r="40" spans="1:5" ht="12.75">
      <c r="A40" s="68" t="s">
        <v>1263</v>
      </c>
      <c r="B40" s="69"/>
      <c r="C40" s="82">
        <v>526.507325821</v>
      </c>
      <c r="D40" s="83">
        <v>3054.0036247400003</v>
      </c>
      <c r="E40" s="84">
        <v>3580.510950561</v>
      </c>
    </row>
    <row r="41" spans="3:5" ht="12.75">
      <c r="C41"/>
      <c r="D41"/>
      <c r="E41"/>
    </row>
  </sheetData>
  <sheetProtection/>
  <mergeCells count="4">
    <mergeCell ref="A1:E1"/>
    <mergeCell ref="A2:E2"/>
    <mergeCell ref="A3:E3"/>
    <mergeCell ref="A4:E4"/>
  </mergeCells>
  <printOptions gridLines="1" horizontalCentered="1"/>
  <pageMargins left="0.75" right="0.75" top="0.57" bottom="0.5" header="0.18" footer="0.28"/>
  <pageSetup firstPageNumber="9" useFirstPageNumber="1" horizontalDpi="600" verticalDpi="600" orientation="landscape" paperSize="9" r:id="rId1"/>
  <headerFooter alignWithMargins="0">
    <oddFooter>&amp;L&amp;Z&amp;F&amp;R&amp;P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H17"/>
    </sheetView>
  </sheetViews>
  <sheetFormatPr defaultColWidth="9.140625" defaultRowHeight="12.75"/>
  <cols>
    <col min="1" max="1" width="17.421875" style="70" customWidth="1"/>
    <col min="2" max="2" width="12.57421875" style="70" bestFit="1" customWidth="1"/>
    <col min="3" max="3" width="14.00390625" style="70" customWidth="1"/>
    <col min="4" max="4" width="14.7109375" style="70" customWidth="1"/>
    <col min="5" max="5" width="13.28125" style="70" customWidth="1"/>
    <col min="6" max="6" width="14.28125" style="70" customWidth="1"/>
    <col min="7" max="7" width="13.00390625" style="70" customWidth="1"/>
    <col min="8" max="8" width="10.57421875" style="70" customWidth="1"/>
    <col min="9" max="16384" width="9.140625" style="70" customWidth="1"/>
  </cols>
  <sheetData>
    <row r="1" spans="1:9" s="102" customFormat="1" ht="18">
      <c r="A1" s="292" t="s">
        <v>1352</v>
      </c>
      <c r="B1" s="293"/>
      <c r="C1" s="293"/>
      <c r="D1" s="293"/>
      <c r="E1" s="293"/>
      <c r="F1" s="293"/>
      <c r="G1" s="293"/>
      <c r="H1" s="293"/>
      <c r="I1" s="101"/>
    </row>
    <row r="2" spans="1:9" s="102" customFormat="1" ht="15.75" customHeight="1">
      <c r="A2" s="292" t="s">
        <v>1329</v>
      </c>
      <c r="B2" s="293"/>
      <c r="C2" s="293"/>
      <c r="D2" s="293"/>
      <c r="E2" s="293"/>
      <c r="F2" s="293"/>
      <c r="G2" s="293"/>
      <c r="H2" s="293"/>
      <c r="I2" s="103"/>
    </row>
    <row r="3" spans="1:9" s="102" customFormat="1" ht="14.25" customHeight="1">
      <c r="A3" s="292" t="s">
        <v>1355</v>
      </c>
      <c r="B3" s="293"/>
      <c r="C3" s="293"/>
      <c r="D3" s="293"/>
      <c r="E3" s="293"/>
      <c r="F3" s="293"/>
      <c r="G3" s="293"/>
      <c r="H3" s="293"/>
      <c r="I3" s="103"/>
    </row>
    <row r="4" spans="1:9" s="102" customFormat="1" ht="18">
      <c r="A4" s="294" t="s">
        <v>1330</v>
      </c>
      <c r="B4" s="295"/>
      <c r="C4" s="295"/>
      <c r="D4" s="295"/>
      <c r="E4" s="295"/>
      <c r="F4" s="295"/>
      <c r="G4" s="295"/>
      <c r="H4" s="295"/>
      <c r="I4" s="104"/>
    </row>
    <row r="5" ht="12.75" hidden="1"/>
    <row r="6" ht="12.75" hidden="1"/>
    <row r="7" spans="1:9" ht="12.75" hidden="1">
      <c r="A7" s="65" t="s">
        <v>1353</v>
      </c>
      <c r="B7" s="62"/>
      <c r="C7" s="65" t="s">
        <v>66</v>
      </c>
      <c r="D7" s="62"/>
      <c r="E7" s="62"/>
      <c r="F7" s="62"/>
      <c r="G7" s="62"/>
      <c r="H7" s="62"/>
      <c r="I7" s="63"/>
    </row>
    <row r="8" spans="1:8" ht="31.5">
      <c r="A8" s="105" t="s">
        <v>1201</v>
      </c>
      <c r="B8" s="105" t="s">
        <v>182</v>
      </c>
      <c r="C8" s="106" t="s">
        <v>1348</v>
      </c>
      <c r="D8" s="107" t="s">
        <v>1346</v>
      </c>
      <c r="E8" s="107" t="s">
        <v>1345</v>
      </c>
      <c r="F8" s="107" t="s">
        <v>1354</v>
      </c>
      <c r="G8" s="108" t="s">
        <v>1327</v>
      </c>
      <c r="H8" s="105" t="s">
        <v>1263</v>
      </c>
    </row>
    <row r="9" spans="1:8" ht="12.75" hidden="1">
      <c r="A9" s="60" t="s">
        <v>1336</v>
      </c>
      <c r="B9" s="61"/>
      <c r="C9" s="60" t="s">
        <v>66</v>
      </c>
      <c r="D9" s="61"/>
      <c r="E9" s="61"/>
      <c r="F9" s="61"/>
      <c r="G9" s="61"/>
      <c r="H9" s="71"/>
    </row>
    <row r="10" spans="1:8" ht="12.75" hidden="1">
      <c r="A10" s="60" t="s">
        <v>192</v>
      </c>
      <c r="B10" s="60" t="s">
        <v>182</v>
      </c>
      <c r="C10" s="64" t="s">
        <v>1194</v>
      </c>
      <c r="D10" s="72" t="s">
        <v>195</v>
      </c>
      <c r="E10" s="72" t="s">
        <v>97</v>
      </c>
      <c r="F10" s="72" t="s">
        <v>197</v>
      </c>
      <c r="G10" s="72" t="s">
        <v>1327</v>
      </c>
      <c r="H10" s="73" t="s">
        <v>1263</v>
      </c>
    </row>
    <row r="11" spans="1:8" ht="24.75" customHeight="1">
      <c r="A11" s="64" t="s">
        <v>79</v>
      </c>
      <c r="B11" s="64" t="s">
        <v>1197</v>
      </c>
      <c r="C11" s="76">
        <v>0.4</v>
      </c>
      <c r="D11" s="77">
        <v>0.210181</v>
      </c>
      <c r="E11" s="77">
        <v>395.784124795</v>
      </c>
      <c r="F11" s="77">
        <v>106.247286612</v>
      </c>
      <c r="G11" s="77"/>
      <c r="H11" s="78">
        <v>502.641592407</v>
      </c>
    </row>
    <row r="12" spans="1:8" ht="24.75" customHeight="1">
      <c r="A12" s="66"/>
      <c r="B12" s="67" t="s">
        <v>1198</v>
      </c>
      <c r="C12" s="79"/>
      <c r="D12" s="80">
        <v>102.09827938999999</v>
      </c>
      <c r="E12" s="80"/>
      <c r="F12" s="80">
        <v>131.18390877</v>
      </c>
      <c r="G12" s="80"/>
      <c r="H12" s="81">
        <v>233.28218815999998</v>
      </c>
    </row>
    <row r="13" spans="1:8" ht="24.75" customHeight="1">
      <c r="A13" s="64" t="s">
        <v>1356</v>
      </c>
      <c r="B13" s="61"/>
      <c r="C13" s="76">
        <v>0.4</v>
      </c>
      <c r="D13" s="77">
        <v>102.30846039</v>
      </c>
      <c r="E13" s="77">
        <v>395.784124795</v>
      </c>
      <c r="F13" s="77">
        <v>237.431195382</v>
      </c>
      <c r="G13" s="77"/>
      <c r="H13" s="78">
        <v>735.923780567</v>
      </c>
    </row>
    <row r="14" spans="1:8" ht="24.75" customHeight="1">
      <c r="A14" s="64" t="s">
        <v>90</v>
      </c>
      <c r="B14" s="64" t="s">
        <v>1197</v>
      </c>
      <c r="C14" s="76">
        <v>1.5810793500000002</v>
      </c>
      <c r="D14" s="77">
        <v>4.54162521</v>
      </c>
      <c r="E14" s="77">
        <v>13.064367931</v>
      </c>
      <c r="F14" s="77">
        <v>4.678660923000001</v>
      </c>
      <c r="G14" s="77"/>
      <c r="H14" s="78">
        <v>23.865733414000005</v>
      </c>
    </row>
    <row r="15" spans="1:8" ht="24.75" customHeight="1">
      <c r="A15" s="66"/>
      <c r="B15" s="67" t="s">
        <v>1198</v>
      </c>
      <c r="C15" s="79"/>
      <c r="D15" s="80">
        <v>761.8189621799999</v>
      </c>
      <c r="E15" s="80">
        <v>1103.82098594</v>
      </c>
      <c r="F15" s="80">
        <v>455.3264884300001</v>
      </c>
      <c r="G15" s="80">
        <v>499.75500003</v>
      </c>
      <c r="H15" s="81">
        <v>2820.72143658</v>
      </c>
    </row>
    <row r="16" spans="1:8" ht="24.75" customHeight="1">
      <c r="A16" s="64" t="s">
        <v>1357</v>
      </c>
      <c r="B16" s="61"/>
      <c r="C16" s="76">
        <v>1.5810793500000002</v>
      </c>
      <c r="D16" s="77">
        <v>766.3605873899999</v>
      </c>
      <c r="E16" s="77">
        <v>1116.885353871</v>
      </c>
      <c r="F16" s="77">
        <v>460.0051493530001</v>
      </c>
      <c r="G16" s="77">
        <v>499.75500003</v>
      </c>
      <c r="H16" s="78">
        <v>2844.587169994</v>
      </c>
    </row>
    <row r="17" spans="1:8" ht="24.75" customHeight="1">
      <c r="A17" s="99" t="s">
        <v>1263</v>
      </c>
      <c r="B17" s="100"/>
      <c r="C17" s="137">
        <v>1.9810793500000003</v>
      </c>
      <c r="D17" s="138">
        <v>868.6690477799998</v>
      </c>
      <c r="E17" s="138">
        <v>1512.669478666</v>
      </c>
      <c r="F17" s="138">
        <v>697.4363447350001</v>
      </c>
      <c r="G17" s="138">
        <v>499.75500003</v>
      </c>
      <c r="H17" s="139">
        <v>3580.510950561</v>
      </c>
    </row>
  </sheetData>
  <sheetProtection/>
  <mergeCells count="4">
    <mergeCell ref="A1:H1"/>
    <mergeCell ref="A2:H2"/>
    <mergeCell ref="A3:H3"/>
    <mergeCell ref="A4:H4"/>
  </mergeCells>
  <printOptions gridLines="1" horizontalCentered="1"/>
  <pageMargins left="0.37" right="0.2" top="0.52" bottom="0.77" header="0.27" footer="0.5"/>
  <pageSetup firstPageNumber="8" useFirstPageNumber="1" horizontalDpi="600" verticalDpi="600" orientation="landscape" r:id="rId1"/>
  <headerFooter alignWithMargins="0">
    <oddFooter>&amp;L&amp;Z&amp;F&amp;R&amp;P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A3" sqref="A3:M3"/>
    </sheetView>
  </sheetViews>
  <sheetFormatPr defaultColWidth="9.140625" defaultRowHeight="12.75"/>
  <cols>
    <col min="1" max="1" width="16.7109375" style="70" customWidth="1"/>
    <col min="2" max="2" width="16.28125" style="70" customWidth="1"/>
    <col min="3" max="3" width="11.421875" style="70" customWidth="1"/>
    <col min="4" max="4" width="10.8515625" style="70" customWidth="1"/>
    <col min="5" max="5" width="11.57421875" style="70" customWidth="1"/>
    <col min="6" max="6" width="11.421875" style="70" customWidth="1"/>
    <col min="7" max="7" width="9.140625" style="70" customWidth="1"/>
    <col min="8" max="8" width="11.140625" style="70" customWidth="1"/>
    <col min="9" max="9" width="12.421875" style="70" customWidth="1"/>
    <col min="10" max="10" width="13.28125" style="70" customWidth="1"/>
    <col min="11" max="11" width="11.00390625" style="70" customWidth="1"/>
    <col min="12" max="13" width="12.00390625" style="70" customWidth="1"/>
    <col min="14" max="14" width="16.7109375" style="70" customWidth="1"/>
    <col min="15" max="16384" width="9.140625" style="70" customWidth="1"/>
  </cols>
  <sheetData>
    <row r="1" spans="1:13" ht="18.75" customHeight="1">
      <c r="A1" s="298" t="s">
        <v>1344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</row>
    <row r="2" spans="1:13" ht="18.75" customHeight="1">
      <c r="A2" s="306" t="s">
        <v>1329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3" spans="1:13" ht="18.75" customHeight="1">
      <c r="A3" s="306" t="s">
        <v>1355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</row>
    <row r="4" spans="1:13" s="94" customFormat="1" ht="18.75" customHeight="1">
      <c r="A4" s="300" t="s">
        <v>1330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</row>
    <row r="5" spans="1:13" ht="18" customHeight="1">
      <c r="A5" s="302" t="s">
        <v>192</v>
      </c>
      <c r="B5" s="302" t="s">
        <v>181</v>
      </c>
      <c r="C5" s="296" t="s">
        <v>1197</v>
      </c>
      <c r="D5" s="304"/>
      <c r="E5" s="304"/>
      <c r="F5" s="304"/>
      <c r="G5" s="305"/>
      <c r="H5" s="296" t="s">
        <v>1198</v>
      </c>
      <c r="I5" s="297"/>
      <c r="J5" s="297"/>
      <c r="K5" s="297"/>
      <c r="L5" s="297"/>
      <c r="M5" s="302" t="s">
        <v>1263</v>
      </c>
    </row>
    <row r="6" spans="1:13" s="97" customFormat="1" ht="41.25" customHeight="1">
      <c r="A6" s="303"/>
      <c r="B6" s="303"/>
      <c r="C6" s="95" t="s">
        <v>1348</v>
      </c>
      <c r="D6" s="95" t="s">
        <v>1346</v>
      </c>
      <c r="E6" s="95" t="s">
        <v>1345</v>
      </c>
      <c r="F6" s="95" t="s">
        <v>1347</v>
      </c>
      <c r="G6" s="95" t="s">
        <v>1342</v>
      </c>
      <c r="H6" s="95" t="s">
        <v>1346</v>
      </c>
      <c r="I6" s="95" t="s">
        <v>1345</v>
      </c>
      <c r="J6" s="95" t="s">
        <v>1347</v>
      </c>
      <c r="K6" s="95" t="s">
        <v>1327</v>
      </c>
      <c r="L6" s="96" t="s">
        <v>1349</v>
      </c>
      <c r="M6" s="308"/>
    </row>
    <row r="7" spans="1:13" s="75" customFormat="1" ht="12.75" hidden="1">
      <c r="A7" s="182" t="s">
        <v>1336</v>
      </c>
      <c r="B7" s="183"/>
      <c r="C7" s="182" t="s">
        <v>182</v>
      </c>
      <c r="D7" s="184" t="s">
        <v>66</v>
      </c>
      <c r="E7" s="183"/>
      <c r="F7" s="183"/>
      <c r="G7" s="183"/>
      <c r="H7" s="183"/>
      <c r="I7" s="183"/>
      <c r="J7" s="183"/>
      <c r="K7" s="183"/>
      <c r="L7" s="183"/>
      <c r="M7" s="185"/>
    </row>
    <row r="8" spans="1:13" s="75" customFormat="1" ht="12.75" hidden="1">
      <c r="A8" s="186"/>
      <c r="B8" s="187"/>
      <c r="C8" s="188" t="s">
        <v>1197</v>
      </c>
      <c r="D8" s="183"/>
      <c r="E8" s="183"/>
      <c r="F8" s="183"/>
      <c r="G8" s="188" t="s">
        <v>1350</v>
      </c>
      <c r="H8" s="188" t="s">
        <v>1198</v>
      </c>
      <c r="I8" s="183"/>
      <c r="J8" s="183"/>
      <c r="K8" s="183"/>
      <c r="L8" s="188" t="s">
        <v>1351</v>
      </c>
      <c r="M8" s="189" t="s">
        <v>1263</v>
      </c>
    </row>
    <row r="9" spans="1:13" s="75" customFormat="1" ht="12.75" hidden="1">
      <c r="A9" s="182" t="s">
        <v>192</v>
      </c>
      <c r="B9" s="182" t="s">
        <v>181</v>
      </c>
      <c r="C9" s="188" t="s">
        <v>1194</v>
      </c>
      <c r="D9" s="190" t="s">
        <v>195</v>
      </c>
      <c r="E9" s="190" t="s">
        <v>97</v>
      </c>
      <c r="F9" s="190" t="s">
        <v>197</v>
      </c>
      <c r="G9" s="186"/>
      <c r="H9" s="188" t="s">
        <v>195</v>
      </c>
      <c r="I9" s="190" t="s">
        <v>97</v>
      </c>
      <c r="J9" s="190" t="s">
        <v>197</v>
      </c>
      <c r="K9" s="190" t="s">
        <v>1327</v>
      </c>
      <c r="L9" s="186"/>
      <c r="M9" s="191"/>
    </row>
    <row r="10" spans="1:13" s="75" customFormat="1" ht="12.75">
      <c r="A10" s="188" t="s">
        <v>79</v>
      </c>
      <c r="B10" s="188" t="s">
        <v>540</v>
      </c>
      <c r="C10" s="188"/>
      <c r="D10" s="190"/>
      <c r="E10" s="190"/>
      <c r="F10" s="190">
        <v>0.064886967</v>
      </c>
      <c r="G10" s="188">
        <v>0.064886967</v>
      </c>
      <c r="H10" s="188"/>
      <c r="I10" s="190"/>
      <c r="J10" s="190"/>
      <c r="K10" s="190"/>
      <c r="L10" s="188"/>
      <c r="M10" s="189">
        <v>0.064886967</v>
      </c>
    </row>
    <row r="11" spans="1:13" s="75" customFormat="1" ht="12.75">
      <c r="A11" s="186"/>
      <c r="B11" s="192" t="s">
        <v>552</v>
      </c>
      <c r="C11" s="192"/>
      <c r="F11" s="75">
        <v>6.508853536</v>
      </c>
      <c r="G11" s="192">
        <v>6.508853536</v>
      </c>
      <c r="H11" s="192"/>
      <c r="L11" s="192"/>
      <c r="M11" s="193">
        <v>6.508853536</v>
      </c>
    </row>
    <row r="12" spans="1:13" s="75" customFormat="1" ht="12.75">
      <c r="A12" s="186"/>
      <c r="B12" s="192" t="s">
        <v>199</v>
      </c>
      <c r="C12" s="192">
        <v>0.4</v>
      </c>
      <c r="G12" s="192">
        <v>0.4</v>
      </c>
      <c r="H12" s="192"/>
      <c r="J12" s="75">
        <v>99.77801144</v>
      </c>
      <c r="L12" s="192">
        <v>99.77801144</v>
      </c>
      <c r="M12" s="193">
        <v>100.17801144</v>
      </c>
    </row>
    <row r="13" spans="1:13" s="75" customFormat="1" ht="12.75">
      <c r="A13" s="186"/>
      <c r="B13" s="192" t="s">
        <v>310</v>
      </c>
      <c r="C13" s="192"/>
      <c r="G13" s="192"/>
      <c r="H13" s="192"/>
      <c r="L13" s="192"/>
      <c r="M13" s="193"/>
    </row>
    <row r="14" spans="1:13" s="75" customFormat="1" ht="12.75">
      <c r="A14" s="186"/>
      <c r="B14" s="192" t="s">
        <v>340</v>
      </c>
      <c r="C14" s="192"/>
      <c r="G14" s="192"/>
      <c r="H14" s="192">
        <v>22.36990789</v>
      </c>
      <c r="J14" s="75">
        <v>1.20291725</v>
      </c>
      <c r="L14" s="192">
        <v>23.57282514</v>
      </c>
      <c r="M14" s="193">
        <v>23.57282514</v>
      </c>
    </row>
    <row r="15" spans="1:13" s="75" customFormat="1" ht="12.75">
      <c r="A15" s="186"/>
      <c r="B15" s="192" t="s">
        <v>344</v>
      </c>
      <c r="C15" s="192"/>
      <c r="D15" s="75">
        <v>0.210181</v>
      </c>
      <c r="F15" s="75">
        <v>6.489966346</v>
      </c>
      <c r="G15" s="192">
        <v>6.7001473460000005</v>
      </c>
      <c r="H15" s="192"/>
      <c r="J15" s="75">
        <v>8.45753373</v>
      </c>
      <c r="L15" s="192">
        <v>8.45753373</v>
      </c>
      <c r="M15" s="193">
        <v>15.157681076</v>
      </c>
    </row>
    <row r="16" spans="1:13" s="75" customFormat="1" ht="12.75">
      <c r="A16" s="186"/>
      <c r="B16" s="192" t="s">
        <v>166</v>
      </c>
      <c r="C16" s="192"/>
      <c r="G16" s="192"/>
      <c r="H16" s="192"/>
      <c r="J16" s="75">
        <v>19.9657429</v>
      </c>
      <c r="L16" s="192">
        <v>19.9657429</v>
      </c>
      <c r="M16" s="193">
        <v>19.9657429</v>
      </c>
    </row>
    <row r="17" spans="1:13" s="75" customFormat="1" ht="12.75">
      <c r="A17" s="186"/>
      <c r="B17" s="192" t="s">
        <v>175</v>
      </c>
      <c r="C17" s="192"/>
      <c r="G17" s="192"/>
      <c r="H17" s="192"/>
      <c r="L17" s="192"/>
      <c r="M17" s="193"/>
    </row>
    <row r="18" spans="1:13" s="75" customFormat="1" ht="12.75">
      <c r="A18" s="186"/>
      <c r="B18" s="192" t="s">
        <v>953</v>
      </c>
      <c r="C18" s="192"/>
      <c r="G18" s="192"/>
      <c r="H18" s="192"/>
      <c r="J18" s="75">
        <v>1.77970345</v>
      </c>
      <c r="L18" s="192">
        <v>1.77970345</v>
      </c>
      <c r="M18" s="193">
        <v>1.77970345</v>
      </c>
    </row>
    <row r="19" spans="1:13" s="75" customFormat="1" ht="12.75">
      <c r="A19" s="186"/>
      <c r="B19" s="192" t="s">
        <v>969</v>
      </c>
      <c r="C19" s="192"/>
      <c r="G19" s="192"/>
      <c r="H19" s="192"/>
      <c r="L19" s="192"/>
      <c r="M19" s="193"/>
    </row>
    <row r="20" spans="1:13" s="75" customFormat="1" ht="12.75">
      <c r="A20" s="186"/>
      <c r="B20" s="192" t="s">
        <v>973</v>
      </c>
      <c r="C20" s="192"/>
      <c r="F20" s="75">
        <v>0.578374452</v>
      </c>
      <c r="G20" s="192">
        <v>0.578374452</v>
      </c>
      <c r="H20" s="192"/>
      <c r="L20" s="192"/>
      <c r="M20" s="193">
        <v>0.578374452</v>
      </c>
    </row>
    <row r="21" spans="1:13" s="75" customFormat="1" ht="12.75">
      <c r="A21" s="186"/>
      <c r="B21" s="192" t="s">
        <v>991</v>
      </c>
      <c r="C21" s="192"/>
      <c r="G21" s="192"/>
      <c r="H21" s="192"/>
      <c r="L21" s="192"/>
      <c r="M21" s="193"/>
    </row>
    <row r="22" spans="1:13" s="75" customFormat="1" ht="12.75">
      <c r="A22" s="186"/>
      <c r="B22" s="192" t="s">
        <v>179</v>
      </c>
      <c r="C22" s="192"/>
      <c r="E22" s="75">
        <v>300</v>
      </c>
      <c r="G22" s="192">
        <v>300</v>
      </c>
      <c r="H22" s="192">
        <v>79.7283715</v>
      </c>
      <c r="L22" s="192">
        <v>79.7283715</v>
      </c>
      <c r="M22" s="193">
        <v>379.7283715</v>
      </c>
    </row>
    <row r="23" spans="1:13" s="75" customFormat="1" ht="12.75">
      <c r="A23" s="186"/>
      <c r="B23" s="192" t="s">
        <v>1018</v>
      </c>
      <c r="C23" s="192"/>
      <c r="F23" s="75">
        <v>1.63066446</v>
      </c>
      <c r="G23" s="192">
        <v>1.63066446</v>
      </c>
      <c r="H23" s="192"/>
      <c r="L23" s="192"/>
      <c r="M23" s="193">
        <v>1.63066446</v>
      </c>
    </row>
    <row r="24" spans="1:13" s="75" customFormat="1" ht="12.75">
      <c r="A24" s="186"/>
      <c r="B24" s="192" t="s">
        <v>1036</v>
      </c>
      <c r="C24" s="192"/>
      <c r="G24" s="192"/>
      <c r="H24" s="192"/>
      <c r="L24" s="192"/>
      <c r="M24" s="193"/>
    </row>
    <row r="25" spans="1:13" s="75" customFormat="1" ht="12.75">
      <c r="A25" s="186"/>
      <c r="B25" s="192" t="s">
        <v>213</v>
      </c>
      <c r="C25" s="192"/>
      <c r="E25" s="75">
        <v>95.784124795</v>
      </c>
      <c r="F25" s="75">
        <v>12.435495191000001</v>
      </c>
      <c r="G25" s="192">
        <v>108.219619986</v>
      </c>
      <c r="H25" s="192"/>
      <c r="L25" s="192"/>
      <c r="M25" s="193">
        <v>108.219619986</v>
      </c>
    </row>
    <row r="26" spans="1:13" s="75" customFormat="1" ht="12.75">
      <c r="A26" s="186"/>
      <c r="B26" s="192" t="s">
        <v>390</v>
      </c>
      <c r="C26" s="192"/>
      <c r="F26" s="75">
        <v>78.53904566</v>
      </c>
      <c r="G26" s="192">
        <v>78.53904566</v>
      </c>
      <c r="H26" s="192"/>
      <c r="L26" s="192"/>
      <c r="M26" s="193">
        <v>78.53904566</v>
      </c>
    </row>
    <row r="27" spans="1:13" s="75" customFormat="1" ht="12.75">
      <c r="A27" s="188" t="s">
        <v>1356</v>
      </c>
      <c r="B27" s="183"/>
      <c r="C27" s="188">
        <v>0.4</v>
      </c>
      <c r="D27" s="190">
        <v>0.210181</v>
      </c>
      <c r="E27" s="190">
        <v>395.784124795</v>
      </c>
      <c r="F27" s="190">
        <v>106.247286612</v>
      </c>
      <c r="G27" s="188">
        <v>502.64159240699996</v>
      </c>
      <c r="H27" s="188">
        <v>102.09827938999999</v>
      </c>
      <c r="I27" s="190"/>
      <c r="J27" s="190">
        <v>131.18390877</v>
      </c>
      <c r="K27" s="190"/>
      <c r="L27" s="188">
        <v>233.28218815999998</v>
      </c>
      <c r="M27" s="189">
        <v>735.923780567</v>
      </c>
    </row>
    <row r="28" spans="1:13" s="75" customFormat="1" ht="12.75">
      <c r="A28" s="188" t="s">
        <v>90</v>
      </c>
      <c r="B28" s="188" t="s">
        <v>88</v>
      </c>
      <c r="C28" s="188"/>
      <c r="D28" s="190">
        <v>2.19625521</v>
      </c>
      <c r="E28" s="190"/>
      <c r="F28" s="190"/>
      <c r="G28" s="188">
        <v>2.19625521</v>
      </c>
      <c r="H28" s="188">
        <v>423.65557395999997</v>
      </c>
      <c r="I28" s="190">
        <v>1103.82098594</v>
      </c>
      <c r="J28" s="190">
        <v>261.20116806000004</v>
      </c>
      <c r="K28" s="190"/>
      <c r="L28" s="188">
        <v>1788.6777279599999</v>
      </c>
      <c r="M28" s="189">
        <v>1790.87398317</v>
      </c>
    </row>
    <row r="29" spans="1:13" s="75" customFormat="1" ht="12.75">
      <c r="A29" s="186"/>
      <c r="B29" s="192" t="s">
        <v>628</v>
      </c>
      <c r="C29" s="192"/>
      <c r="G29" s="192"/>
      <c r="H29" s="192"/>
      <c r="L29" s="192"/>
      <c r="M29" s="193"/>
    </row>
    <row r="30" spans="1:13" s="75" customFormat="1" ht="12.75">
      <c r="A30" s="186"/>
      <c r="B30" s="192" t="s">
        <v>310</v>
      </c>
      <c r="C30" s="192"/>
      <c r="E30" s="75">
        <v>13.064367931</v>
      </c>
      <c r="G30" s="192">
        <v>13.064367931</v>
      </c>
      <c r="H30" s="192"/>
      <c r="L30" s="192"/>
      <c r="M30" s="193">
        <v>13.064367931</v>
      </c>
    </row>
    <row r="31" spans="1:13" s="75" customFormat="1" ht="12.75">
      <c r="A31" s="186"/>
      <c r="B31" s="192" t="s">
        <v>134</v>
      </c>
      <c r="C31" s="192"/>
      <c r="F31" s="75">
        <v>1.23313252</v>
      </c>
      <c r="G31" s="192">
        <v>1.23313252</v>
      </c>
      <c r="H31" s="192">
        <v>12.86110784</v>
      </c>
      <c r="J31" s="75">
        <v>35.504766780000004</v>
      </c>
      <c r="L31" s="192">
        <v>48.36587462000001</v>
      </c>
      <c r="M31" s="193">
        <v>49.599007140000005</v>
      </c>
    </row>
    <row r="32" spans="1:13" s="75" customFormat="1" ht="12.75">
      <c r="A32" s="186"/>
      <c r="B32" s="192" t="s">
        <v>135</v>
      </c>
      <c r="C32" s="192"/>
      <c r="D32" s="75">
        <v>2.34537</v>
      </c>
      <c r="F32" s="75">
        <v>2.0018164030000003</v>
      </c>
      <c r="G32" s="192">
        <v>4.347186403</v>
      </c>
      <c r="H32" s="192">
        <v>123.22611137000001</v>
      </c>
      <c r="J32" s="75">
        <v>138.34911863</v>
      </c>
      <c r="L32" s="192">
        <v>261.57523000000003</v>
      </c>
      <c r="M32" s="193">
        <v>265.922416403</v>
      </c>
    </row>
    <row r="33" spans="1:13" s="75" customFormat="1" ht="12.75">
      <c r="A33" s="186"/>
      <c r="B33" s="192" t="s">
        <v>144</v>
      </c>
      <c r="C33" s="192"/>
      <c r="G33" s="192"/>
      <c r="H33" s="192"/>
      <c r="J33" s="75">
        <v>5.27292132</v>
      </c>
      <c r="L33" s="192">
        <v>5.27292132</v>
      </c>
      <c r="M33" s="193">
        <v>5.27292132</v>
      </c>
    </row>
    <row r="34" spans="1:13" s="75" customFormat="1" ht="12.75">
      <c r="A34" s="186"/>
      <c r="B34" s="192" t="s">
        <v>148</v>
      </c>
      <c r="C34" s="192"/>
      <c r="G34" s="192"/>
      <c r="H34" s="192">
        <v>200</v>
      </c>
      <c r="K34" s="75">
        <v>499.75500003</v>
      </c>
      <c r="L34" s="192">
        <v>699.75500003</v>
      </c>
      <c r="M34" s="193">
        <v>699.75500003</v>
      </c>
    </row>
    <row r="35" spans="1:13" s="75" customFormat="1" ht="12.75">
      <c r="A35" s="186"/>
      <c r="B35" s="192" t="s">
        <v>376</v>
      </c>
      <c r="C35" s="192"/>
      <c r="G35" s="192"/>
      <c r="H35" s="192">
        <v>2.07616901</v>
      </c>
      <c r="J35" s="75">
        <v>7.41564197</v>
      </c>
      <c r="L35" s="192">
        <v>9.49181098</v>
      </c>
      <c r="M35" s="193">
        <v>9.49181098</v>
      </c>
    </row>
    <row r="36" spans="1:13" s="75" customFormat="1" ht="12.75">
      <c r="A36" s="186"/>
      <c r="B36" s="192" t="s">
        <v>158</v>
      </c>
      <c r="C36" s="192"/>
      <c r="G36" s="192"/>
      <c r="H36" s="192"/>
      <c r="J36" s="75">
        <v>7.58287167</v>
      </c>
      <c r="L36" s="192">
        <v>7.58287167</v>
      </c>
      <c r="M36" s="193">
        <v>7.58287167</v>
      </c>
    </row>
    <row r="37" spans="1:13" s="75" customFormat="1" ht="12.75">
      <c r="A37" s="186"/>
      <c r="B37" s="192" t="s">
        <v>1068</v>
      </c>
      <c r="C37" s="192"/>
      <c r="F37" s="75">
        <v>1.443712</v>
      </c>
      <c r="G37" s="192">
        <v>1.443712</v>
      </c>
      <c r="H37" s="192"/>
      <c r="L37" s="192"/>
      <c r="M37" s="193">
        <v>1.443712</v>
      </c>
    </row>
    <row r="38" spans="1:13" s="75" customFormat="1" ht="12.75">
      <c r="A38" s="186"/>
      <c r="B38" s="192" t="s">
        <v>1155</v>
      </c>
      <c r="C38" s="192"/>
      <c r="G38" s="192"/>
      <c r="H38" s="192"/>
      <c r="L38" s="192"/>
      <c r="M38" s="193"/>
    </row>
    <row r="39" spans="1:13" s="75" customFormat="1" ht="12.75">
      <c r="A39" s="186"/>
      <c r="B39" s="192" t="s">
        <v>219</v>
      </c>
      <c r="C39" s="192">
        <v>1.5810793500000002</v>
      </c>
      <c r="G39" s="192">
        <v>1.5810793500000002</v>
      </c>
      <c r="H39" s="192"/>
      <c r="L39" s="192"/>
      <c r="M39" s="193">
        <v>1.5810793500000002</v>
      </c>
    </row>
    <row r="40" spans="1:13" s="75" customFormat="1" ht="12.75">
      <c r="A40" s="186"/>
      <c r="B40" s="192" t="s">
        <v>1181</v>
      </c>
      <c r="C40" s="192"/>
      <c r="G40" s="192"/>
      <c r="H40" s="192"/>
      <c r="L40" s="192"/>
      <c r="M40" s="193"/>
    </row>
    <row r="41" spans="1:13" s="75" customFormat="1" ht="12.75">
      <c r="A41" s="188" t="s">
        <v>1357</v>
      </c>
      <c r="B41" s="183"/>
      <c r="C41" s="188">
        <v>1.5810793500000002</v>
      </c>
      <c r="D41" s="190">
        <v>4.541625209999999</v>
      </c>
      <c r="E41" s="190">
        <v>13.064367931</v>
      </c>
      <c r="F41" s="190">
        <v>4.678660923000001</v>
      </c>
      <c r="G41" s="188">
        <v>23.865733414000005</v>
      </c>
      <c r="H41" s="188">
        <v>761.8189621799999</v>
      </c>
      <c r="I41" s="190">
        <v>1103.82098594</v>
      </c>
      <c r="J41" s="190">
        <v>455.3264884300001</v>
      </c>
      <c r="K41" s="190">
        <v>499.75500003</v>
      </c>
      <c r="L41" s="188">
        <v>2820.72143658</v>
      </c>
      <c r="M41" s="189">
        <v>2844.587169994</v>
      </c>
    </row>
    <row r="42" spans="1:13" s="75" customFormat="1" ht="12.75">
      <c r="A42" s="194" t="s">
        <v>1263</v>
      </c>
      <c r="B42" s="195"/>
      <c r="C42" s="194">
        <v>1.9810793500000003</v>
      </c>
      <c r="D42" s="196">
        <v>4.75180621</v>
      </c>
      <c r="E42" s="196">
        <v>408.848492726</v>
      </c>
      <c r="F42" s="196">
        <v>110.925947535</v>
      </c>
      <c r="G42" s="194">
        <v>526.507325821</v>
      </c>
      <c r="H42" s="194">
        <v>863.91724157</v>
      </c>
      <c r="I42" s="196">
        <v>1103.82098594</v>
      </c>
      <c r="J42" s="196">
        <v>586.5103972</v>
      </c>
      <c r="K42" s="196">
        <v>499.75500003</v>
      </c>
      <c r="L42" s="194">
        <v>3054.0036247399994</v>
      </c>
      <c r="M42" s="197">
        <v>3580.510950561</v>
      </c>
    </row>
    <row r="43" s="75" customFormat="1" ht="12.75"/>
  </sheetData>
  <sheetProtection/>
  <mergeCells count="9">
    <mergeCell ref="H5:L5"/>
    <mergeCell ref="A1:M1"/>
    <mergeCell ref="A4:M4"/>
    <mergeCell ref="A5:A6"/>
    <mergeCell ref="B5:B6"/>
    <mergeCell ref="C5:G5"/>
    <mergeCell ref="A2:M2"/>
    <mergeCell ref="A3:M3"/>
    <mergeCell ref="M5:M6"/>
  </mergeCells>
  <printOptions gridLines="1" horizontalCentered="1"/>
  <pageMargins left="0.33" right="0.25" top="0.23" bottom="0.35" header="0.17" footer="0.17"/>
  <pageSetup firstPageNumber="9" useFirstPageNumber="1" horizontalDpi="600" verticalDpi="600" orientation="landscape" paperSize="9" scale="90" r:id="rId1"/>
  <headerFooter alignWithMargins="0">
    <oddFooter>&amp;L&amp;Z&amp;F&amp;R&amp;P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:D13"/>
    </sheetView>
  </sheetViews>
  <sheetFormatPr defaultColWidth="9.140625" defaultRowHeight="12.75"/>
  <cols>
    <col min="1" max="1" width="25.421875" style="0" customWidth="1"/>
    <col min="2" max="2" width="19.421875" style="70" customWidth="1"/>
    <col min="3" max="3" width="12.57421875" style="70" customWidth="1"/>
    <col min="4" max="4" width="16.8515625" style="70" customWidth="1"/>
  </cols>
  <sheetData>
    <row r="1" spans="1:4" ht="23.25" customHeight="1">
      <c r="A1" s="247" t="s">
        <v>1341</v>
      </c>
      <c r="B1" s="309"/>
      <c r="C1" s="309"/>
      <c r="D1" s="310"/>
    </row>
    <row r="2" spans="1:4" ht="21.75" customHeight="1">
      <c r="A2" s="311" t="s">
        <v>1329</v>
      </c>
      <c r="B2" s="312"/>
      <c r="C2" s="312"/>
      <c r="D2" s="313"/>
    </row>
    <row r="3" spans="1:4" ht="18">
      <c r="A3" s="314" t="s">
        <v>1343</v>
      </c>
      <c r="B3" s="315"/>
      <c r="C3" s="315"/>
      <c r="D3" s="316"/>
    </row>
    <row r="4" spans="1:4" ht="15.75">
      <c r="A4" s="317" t="s">
        <v>1330</v>
      </c>
      <c r="B4" s="317"/>
      <c r="C4" s="317"/>
      <c r="D4" s="317"/>
    </row>
    <row r="5" spans="1:4" s="57" customFormat="1" ht="15.75">
      <c r="A5" s="85" t="s">
        <v>66</v>
      </c>
      <c r="B5" s="85" t="s">
        <v>1197</v>
      </c>
      <c r="C5" s="85" t="s">
        <v>1198</v>
      </c>
      <c r="D5" s="85" t="s">
        <v>1342</v>
      </c>
    </row>
    <row r="6" spans="1:4" s="57" customFormat="1" ht="12.75" hidden="1">
      <c r="A6" s="86" t="s">
        <v>1336</v>
      </c>
      <c r="B6" s="86" t="s">
        <v>182</v>
      </c>
      <c r="C6" s="87"/>
      <c r="D6" s="88"/>
    </row>
    <row r="7" spans="1:4" s="57" customFormat="1" ht="12.75" hidden="1">
      <c r="A7" s="86" t="s">
        <v>66</v>
      </c>
      <c r="B7" s="89" t="s">
        <v>1197</v>
      </c>
      <c r="C7" s="90" t="s">
        <v>1198</v>
      </c>
      <c r="D7" s="91" t="s">
        <v>1263</v>
      </c>
    </row>
    <row r="8" spans="1:4" s="57" customFormat="1" ht="24.75" customHeight="1">
      <c r="A8" s="89" t="s">
        <v>1194</v>
      </c>
      <c r="B8" s="163">
        <v>1.9810793500000001</v>
      </c>
      <c r="C8" s="164"/>
      <c r="D8" s="165">
        <v>1.9810793500000001</v>
      </c>
    </row>
    <row r="9" spans="1:4" s="57" customFormat="1" ht="24.75" customHeight="1">
      <c r="A9" s="92" t="s">
        <v>195</v>
      </c>
      <c r="B9" s="166">
        <v>4.75180621</v>
      </c>
      <c r="C9" s="167">
        <v>863.9172415699999</v>
      </c>
      <c r="D9" s="168">
        <v>868.6690477799999</v>
      </c>
    </row>
    <row r="10" spans="1:4" s="57" customFormat="1" ht="24.75" customHeight="1">
      <c r="A10" s="92" t="s">
        <v>97</v>
      </c>
      <c r="B10" s="166">
        <v>408.848492726</v>
      </c>
      <c r="C10" s="167">
        <v>1103.82098594</v>
      </c>
      <c r="D10" s="168">
        <v>1512.669478666</v>
      </c>
    </row>
    <row r="11" spans="1:4" s="57" customFormat="1" ht="24.75" customHeight="1">
      <c r="A11" s="92" t="s">
        <v>197</v>
      </c>
      <c r="B11" s="166">
        <v>110.92594753499999</v>
      </c>
      <c r="C11" s="167">
        <v>586.5103972000002</v>
      </c>
      <c r="D11" s="168">
        <v>697.4363447350001</v>
      </c>
    </row>
    <row r="12" spans="1:4" s="57" customFormat="1" ht="24.75" customHeight="1">
      <c r="A12" s="92" t="s">
        <v>1327</v>
      </c>
      <c r="B12" s="166"/>
      <c r="C12" s="167">
        <v>499.75500003</v>
      </c>
      <c r="D12" s="168">
        <v>499.75500003</v>
      </c>
    </row>
    <row r="13" spans="1:4" s="57" customFormat="1" ht="24.75" customHeight="1">
      <c r="A13" s="93" t="s">
        <v>1263</v>
      </c>
      <c r="B13" s="169">
        <v>526.507325821</v>
      </c>
      <c r="C13" s="170">
        <v>3054.0036247400003</v>
      </c>
      <c r="D13" s="171">
        <v>3580.510950561</v>
      </c>
    </row>
  </sheetData>
  <sheetProtection/>
  <mergeCells count="4">
    <mergeCell ref="A1:D1"/>
    <mergeCell ref="A2:D2"/>
    <mergeCell ref="A3:D3"/>
    <mergeCell ref="A4:D4"/>
  </mergeCells>
  <printOptions gridLines="1" horizontalCentered="1"/>
  <pageMargins left="0.75" right="0.75" top="1" bottom="1" header="0.5" footer="0.5"/>
  <pageSetup firstPageNumber="10" useFirstPageNumber="1" horizontalDpi="600" verticalDpi="600" orientation="landscape" r:id="rId1"/>
  <headerFooter alignWithMargins="0">
    <oddFooter>&amp;L&amp;Z&amp;F&amp;R&amp;P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4">
      <selection activeCell="A1" sqref="A1:F37"/>
    </sheetView>
  </sheetViews>
  <sheetFormatPr defaultColWidth="9.140625" defaultRowHeight="12.75"/>
  <cols>
    <col min="1" max="1" width="18.57421875" style="0" customWidth="1"/>
    <col min="2" max="2" width="23.421875" style="0" customWidth="1"/>
    <col min="3" max="3" width="45.28125" style="0" bestFit="1" customWidth="1"/>
    <col min="4" max="4" width="12.57421875" style="70" customWidth="1"/>
    <col min="5" max="5" width="12.57421875" style="70" bestFit="1" customWidth="1"/>
    <col min="6" max="6" width="17.140625" style="70" bestFit="1" customWidth="1"/>
  </cols>
  <sheetData>
    <row r="1" spans="1:6" ht="18">
      <c r="A1" s="298" t="s">
        <v>1328</v>
      </c>
      <c r="B1" s="321"/>
      <c r="C1" s="321"/>
      <c r="D1" s="321"/>
      <c r="E1" s="321"/>
      <c r="F1" s="322"/>
    </row>
    <row r="2" spans="1:6" ht="18">
      <c r="A2" s="306" t="s">
        <v>1329</v>
      </c>
      <c r="B2" s="307"/>
      <c r="C2" s="307"/>
      <c r="D2" s="307"/>
      <c r="E2" s="307"/>
      <c r="F2" s="323"/>
    </row>
    <row r="3" spans="1:6" ht="18">
      <c r="A3" s="324" t="s">
        <v>1339</v>
      </c>
      <c r="B3" s="325"/>
      <c r="C3" s="325"/>
      <c r="D3" s="325"/>
      <c r="E3" s="325"/>
      <c r="F3" s="326"/>
    </row>
    <row r="4" spans="1:6" s="59" customFormat="1" ht="18" customHeight="1">
      <c r="A4" s="318" t="s">
        <v>1330</v>
      </c>
      <c r="B4" s="319"/>
      <c r="C4" s="319"/>
      <c r="D4" s="319"/>
      <c r="E4" s="319"/>
      <c r="F4" s="320"/>
    </row>
    <row r="5" spans="1:6" ht="12.75" hidden="1">
      <c r="A5" s="60" t="s">
        <v>1336</v>
      </c>
      <c r="B5" s="61"/>
      <c r="C5" s="61"/>
      <c r="D5" s="60" t="s">
        <v>182</v>
      </c>
      <c r="E5" s="61"/>
      <c r="F5" s="71"/>
    </row>
    <row r="6" spans="1:6" s="74" customFormat="1" ht="39" customHeight="1">
      <c r="A6" s="159" t="s">
        <v>189</v>
      </c>
      <c r="B6" s="159" t="s">
        <v>66</v>
      </c>
      <c r="C6" s="159" t="s">
        <v>191</v>
      </c>
      <c r="D6" s="160" t="s">
        <v>1197</v>
      </c>
      <c r="E6" s="161" t="s">
        <v>1198</v>
      </c>
      <c r="F6" s="162" t="s">
        <v>1263</v>
      </c>
    </row>
    <row r="7" spans="1:6" ht="12.75">
      <c r="A7" s="64" t="s">
        <v>193</v>
      </c>
      <c r="B7" s="64" t="s">
        <v>97</v>
      </c>
      <c r="C7" s="64" t="s">
        <v>97</v>
      </c>
      <c r="D7" s="76">
        <v>408.848492726</v>
      </c>
      <c r="E7" s="77">
        <v>1103.82098594</v>
      </c>
      <c r="F7" s="78">
        <v>1512.669478666</v>
      </c>
    </row>
    <row r="8" spans="1:6" ht="12.75" hidden="1">
      <c r="A8" s="66"/>
      <c r="B8" s="64" t="s">
        <v>1272</v>
      </c>
      <c r="C8" s="61"/>
      <c r="D8" s="76">
        <v>408.848492726</v>
      </c>
      <c r="E8" s="77">
        <v>1103.82098594</v>
      </c>
      <c r="F8" s="78">
        <v>1512.669478666</v>
      </c>
    </row>
    <row r="9" spans="1:6" ht="12.75">
      <c r="A9" s="64" t="s">
        <v>1337</v>
      </c>
      <c r="B9" s="61"/>
      <c r="C9" s="61"/>
      <c r="D9" s="76">
        <v>408.848492726</v>
      </c>
      <c r="E9" s="77">
        <v>1103.82098594</v>
      </c>
      <c r="F9" s="78">
        <v>1512.669478666</v>
      </c>
    </row>
    <row r="10" spans="1:6" ht="12.75">
      <c r="A10" s="64" t="s">
        <v>73</v>
      </c>
      <c r="B10" s="64" t="s">
        <v>1194</v>
      </c>
      <c r="C10" s="64" t="s">
        <v>1194</v>
      </c>
      <c r="D10" s="76">
        <v>1.9810793500000001</v>
      </c>
      <c r="E10" s="77"/>
      <c r="F10" s="78">
        <v>1.9810793500000001</v>
      </c>
    </row>
    <row r="11" spans="1:6" ht="12.75" hidden="1">
      <c r="A11" s="66"/>
      <c r="B11" s="64" t="s">
        <v>1270</v>
      </c>
      <c r="C11" s="61"/>
      <c r="D11" s="76">
        <v>1.9810793500000001</v>
      </c>
      <c r="E11" s="77"/>
      <c r="F11" s="78">
        <v>1.9810793500000001</v>
      </c>
    </row>
    <row r="12" spans="1:6" ht="12.75">
      <c r="A12" s="66"/>
      <c r="B12" s="64" t="s">
        <v>195</v>
      </c>
      <c r="C12" s="64" t="s">
        <v>74</v>
      </c>
      <c r="D12" s="76">
        <v>4.75180621</v>
      </c>
      <c r="E12" s="77">
        <v>863.9172415699999</v>
      </c>
      <c r="F12" s="78">
        <v>868.6690477799999</v>
      </c>
    </row>
    <row r="13" spans="1:6" ht="12.75" hidden="1">
      <c r="A13" s="66"/>
      <c r="B13" s="64" t="s">
        <v>1338</v>
      </c>
      <c r="C13" s="61"/>
      <c r="D13" s="76">
        <v>4.75180621</v>
      </c>
      <c r="E13" s="77">
        <v>863.9172415699999</v>
      </c>
      <c r="F13" s="78">
        <v>868.6690477799999</v>
      </c>
    </row>
    <row r="14" spans="1:6" ht="12.75">
      <c r="A14" s="66"/>
      <c r="B14" s="64" t="s">
        <v>1327</v>
      </c>
      <c r="C14" s="64" t="s">
        <v>142</v>
      </c>
      <c r="D14" s="76"/>
      <c r="E14" s="77">
        <v>499.75500003</v>
      </c>
      <c r="F14" s="78">
        <v>499.75500003</v>
      </c>
    </row>
    <row r="15" spans="1:6" ht="12.75" hidden="1">
      <c r="A15" s="66"/>
      <c r="B15" s="64" t="s">
        <v>1332</v>
      </c>
      <c r="C15" s="61"/>
      <c r="D15" s="76"/>
      <c r="E15" s="77">
        <v>499.75500003</v>
      </c>
      <c r="F15" s="78">
        <v>499.75500003</v>
      </c>
    </row>
    <row r="16" spans="1:6" ht="12.75">
      <c r="A16" s="64" t="s">
        <v>1333</v>
      </c>
      <c r="B16" s="61"/>
      <c r="C16" s="61"/>
      <c r="D16" s="76">
        <v>6.73288556</v>
      </c>
      <c r="E16" s="77">
        <v>1363.6722415999998</v>
      </c>
      <c r="F16" s="78">
        <v>1370.40512716</v>
      </c>
    </row>
    <row r="17" spans="1:6" ht="12.75">
      <c r="A17" s="64" t="s">
        <v>197</v>
      </c>
      <c r="B17" s="64" t="s">
        <v>197</v>
      </c>
      <c r="C17" s="64" t="s">
        <v>411</v>
      </c>
      <c r="D17" s="76">
        <v>0.907059547</v>
      </c>
      <c r="E17" s="77">
        <v>27.219636329999997</v>
      </c>
      <c r="F17" s="78">
        <v>28.126695876999996</v>
      </c>
    </row>
    <row r="18" spans="1:6" ht="12.75">
      <c r="A18" s="66"/>
      <c r="B18" s="66"/>
      <c r="C18" s="67" t="s">
        <v>99</v>
      </c>
      <c r="D18" s="79">
        <v>11.282280561</v>
      </c>
      <c r="E18" s="80">
        <v>11.843664880000002</v>
      </c>
      <c r="F18" s="81">
        <v>23.125945441000002</v>
      </c>
    </row>
    <row r="19" spans="1:6" ht="12.75">
      <c r="A19" s="66"/>
      <c r="B19" s="66"/>
      <c r="C19" s="67" t="s">
        <v>105</v>
      </c>
      <c r="D19" s="79">
        <v>2.262358593</v>
      </c>
      <c r="E19" s="80">
        <v>14.71937327</v>
      </c>
      <c r="F19" s="81">
        <v>16.981731863</v>
      </c>
    </row>
    <row r="20" spans="1:6" ht="12.75" hidden="1">
      <c r="A20" s="66"/>
      <c r="B20" s="66"/>
      <c r="C20" s="67" t="s">
        <v>142</v>
      </c>
      <c r="D20" s="79"/>
      <c r="E20" s="80"/>
      <c r="F20" s="81"/>
    </row>
    <row r="21" spans="1:6" ht="12.75" hidden="1">
      <c r="A21" s="66"/>
      <c r="B21" s="66"/>
      <c r="C21" s="67" t="s">
        <v>94</v>
      </c>
      <c r="D21" s="79">
        <v>15.902940948000001</v>
      </c>
      <c r="E21" s="80">
        <v>33.652760969999996</v>
      </c>
      <c r="F21" s="81">
        <v>49.555701918</v>
      </c>
    </row>
    <row r="22" spans="1:6" ht="12.75">
      <c r="A22" s="66"/>
      <c r="B22" s="66"/>
      <c r="C22" s="67" t="s">
        <v>430</v>
      </c>
      <c r="D22" s="79">
        <v>16.564241668</v>
      </c>
      <c r="E22" s="80">
        <v>30.01662135</v>
      </c>
      <c r="F22" s="81">
        <v>46.580863018</v>
      </c>
    </row>
    <row r="23" spans="1:6" ht="12.75">
      <c r="A23" s="66"/>
      <c r="B23" s="66"/>
      <c r="C23" s="67" t="s">
        <v>473</v>
      </c>
      <c r="D23" s="79">
        <v>0.183978549</v>
      </c>
      <c r="E23" s="80">
        <v>0.7798869399999999</v>
      </c>
      <c r="F23" s="81">
        <v>0.9638654889999999</v>
      </c>
    </row>
    <row r="24" spans="1:6" ht="12.75">
      <c r="A24" s="66"/>
      <c r="B24" s="66"/>
      <c r="C24" s="67" t="s">
        <v>668</v>
      </c>
      <c r="D24" s="79">
        <v>0.146986</v>
      </c>
      <c r="E24" s="80"/>
      <c r="F24" s="81">
        <v>0.146986</v>
      </c>
    </row>
    <row r="25" spans="1:6" ht="12.75" hidden="1">
      <c r="A25" s="66"/>
      <c r="B25" s="66"/>
      <c r="C25" s="67" t="s">
        <v>805</v>
      </c>
      <c r="D25" s="79"/>
      <c r="E25" s="80"/>
      <c r="F25" s="81"/>
    </row>
    <row r="26" spans="1:6" ht="12.75" hidden="1">
      <c r="A26" s="66"/>
      <c r="B26" s="66"/>
      <c r="C26" s="67" t="s">
        <v>417</v>
      </c>
      <c r="D26" s="79"/>
      <c r="E26" s="80">
        <v>33.53442482</v>
      </c>
      <c r="F26" s="81">
        <v>33.53442482</v>
      </c>
    </row>
    <row r="27" spans="1:6" ht="12.75">
      <c r="A27" s="66"/>
      <c r="B27" s="66"/>
      <c r="C27" s="67" t="s">
        <v>690</v>
      </c>
      <c r="D27" s="79">
        <v>15.616020549</v>
      </c>
      <c r="E27" s="80"/>
      <c r="F27" s="81">
        <v>15.616020549</v>
      </c>
    </row>
    <row r="28" spans="1:6" ht="12.75">
      <c r="A28" s="66"/>
      <c r="B28" s="66"/>
      <c r="C28" s="67" t="s">
        <v>80</v>
      </c>
      <c r="D28" s="79">
        <v>1.56928842</v>
      </c>
      <c r="E28" s="80">
        <v>114.11983882999999</v>
      </c>
      <c r="F28" s="81">
        <v>115.68912725</v>
      </c>
    </row>
    <row r="29" spans="1:6" ht="12.75">
      <c r="A29" s="66"/>
      <c r="B29" s="66"/>
      <c r="C29" s="67" t="s">
        <v>92</v>
      </c>
      <c r="D29" s="79">
        <v>46.24259627</v>
      </c>
      <c r="E29" s="80">
        <v>41.65143637</v>
      </c>
      <c r="F29" s="81">
        <v>87.89403264</v>
      </c>
    </row>
    <row r="30" spans="1:6" ht="12.75">
      <c r="A30" s="66"/>
      <c r="B30" s="66"/>
      <c r="C30" s="67" t="s">
        <v>577</v>
      </c>
      <c r="D30" s="79">
        <v>0.24819643</v>
      </c>
      <c r="E30" s="80">
        <v>19.44010223</v>
      </c>
      <c r="F30" s="81">
        <v>19.68829866</v>
      </c>
    </row>
    <row r="31" spans="1:6" ht="12.75">
      <c r="A31" s="66"/>
      <c r="B31" s="66"/>
      <c r="C31" s="67" t="s">
        <v>72</v>
      </c>
      <c r="D31" s="79"/>
      <c r="E31" s="80">
        <v>221.94492788999997</v>
      </c>
      <c r="F31" s="81">
        <v>221.94492788999997</v>
      </c>
    </row>
    <row r="32" spans="1:6" ht="12.75" hidden="1">
      <c r="A32" s="66"/>
      <c r="B32" s="66"/>
      <c r="C32" s="67" t="s">
        <v>596</v>
      </c>
      <c r="D32" s="79"/>
      <c r="E32" s="80"/>
      <c r="F32" s="81"/>
    </row>
    <row r="33" spans="1:6" ht="12.75">
      <c r="A33" s="66"/>
      <c r="B33" s="66"/>
      <c r="C33" s="67" t="s">
        <v>85</v>
      </c>
      <c r="D33" s="79"/>
      <c r="E33" s="80">
        <v>37.587723319999995</v>
      </c>
      <c r="F33" s="81">
        <v>37.587723319999995</v>
      </c>
    </row>
    <row r="34" spans="1:6" ht="12.75" hidden="1">
      <c r="A34" s="66"/>
      <c r="B34" s="66"/>
      <c r="C34" s="67" t="s">
        <v>708</v>
      </c>
      <c r="D34" s="79"/>
      <c r="E34" s="80"/>
      <c r="F34" s="81"/>
    </row>
    <row r="35" spans="1:6" ht="12.75">
      <c r="A35" s="66"/>
      <c r="B35" s="64" t="s">
        <v>1334</v>
      </c>
      <c r="C35" s="61"/>
      <c r="D35" s="76">
        <v>110.92594753499999</v>
      </c>
      <c r="E35" s="77">
        <v>586.5103971999999</v>
      </c>
      <c r="F35" s="78">
        <v>697.436344735</v>
      </c>
    </row>
    <row r="36" spans="1:6" ht="12.75">
      <c r="A36" s="64" t="s">
        <v>1334</v>
      </c>
      <c r="B36" s="61"/>
      <c r="C36" s="61"/>
      <c r="D36" s="76">
        <v>110.92594753499999</v>
      </c>
      <c r="E36" s="77">
        <v>586.5103971999999</v>
      </c>
      <c r="F36" s="78">
        <v>697.436344735</v>
      </c>
    </row>
    <row r="37" spans="1:6" ht="12.75">
      <c r="A37" s="68" t="s">
        <v>1263</v>
      </c>
      <c r="B37" s="69"/>
      <c r="C37" s="69"/>
      <c r="D37" s="82">
        <v>526.5073258210001</v>
      </c>
      <c r="E37" s="83">
        <v>3054.003624739999</v>
      </c>
      <c r="F37" s="84">
        <v>3580.5109505610008</v>
      </c>
    </row>
    <row r="38" spans="4:6" ht="12.75">
      <c r="D38"/>
      <c r="E38"/>
      <c r="F38"/>
    </row>
    <row r="39" spans="4:6" ht="12.75">
      <c r="D39"/>
      <c r="E39"/>
      <c r="F39"/>
    </row>
    <row r="40" spans="4:6" ht="12.75">
      <c r="D40"/>
      <c r="E40"/>
      <c r="F40"/>
    </row>
    <row r="41" spans="4:6" ht="12.75">
      <c r="D41"/>
      <c r="E41"/>
      <c r="F41"/>
    </row>
  </sheetData>
  <sheetProtection/>
  <mergeCells count="4">
    <mergeCell ref="A4:F4"/>
    <mergeCell ref="A1:F1"/>
    <mergeCell ref="A2:F2"/>
    <mergeCell ref="A3:F3"/>
  </mergeCells>
  <printOptions gridLines="1" horizontalCentered="1"/>
  <pageMargins left="0.3" right="0.35" top="0.43" bottom="0.78" header="0.25" footer="0.5"/>
  <pageSetup firstPageNumber="11" useFirstPageNumber="1" horizontalDpi="1200" verticalDpi="1200" orientation="landscape" scale="90" r:id="rId1"/>
  <headerFooter alignWithMargins="0">
    <oddFooter>&amp;L&amp;Z&amp;F&amp;R&amp;P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9">
      <selection activeCell="A12" sqref="A12"/>
    </sheetView>
  </sheetViews>
  <sheetFormatPr defaultColWidth="9.140625" defaultRowHeight="12.75"/>
  <cols>
    <col min="1" max="1" width="12.421875" style="1" bestFit="1" customWidth="1"/>
    <col min="2" max="2" width="6.421875" style="1" customWidth="1"/>
    <col min="3" max="3" width="15.8515625" style="0" bestFit="1" customWidth="1"/>
    <col min="4" max="4" width="34.28125" style="2" hidden="1" customWidth="1"/>
    <col min="5" max="5" width="10.8515625" style="1" hidden="1" customWidth="1"/>
    <col min="6" max="6" width="10.7109375" style="3" hidden="1" customWidth="1"/>
    <col min="7" max="7" width="11.140625" style="1" hidden="1" customWidth="1"/>
    <col min="8" max="8" width="15.8515625" style="1" hidden="1" customWidth="1"/>
    <col min="9" max="10" width="18.00390625" style="1" hidden="1" customWidth="1"/>
    <col min="11" max="11" width="20.00390625" style="1" hidden="1" customWidth="1"/>
    <col min="12" max="12" width="20.8515625" style="1" hidden="1" customWidth="1"/>
    <col min="13" max="13" width="45.7109375" style="0" hidden="1" customWidth="1"/>
    <col min="14" max="15" width="21.8515625" style="0" customWidth="1"/>
  </cols>
  <sheetData>
    <row r="1" spans="1:16" ht="20.25">
      <c r="A1" s="157" t="s">
        <v>1340</v>
      </c>
      <c r="B1" s="54"/>
      <c r="C1" s="158"/>
      <c r="D1" s="54"/>
      <c r="E1" s="54"/>
      <c r="F1" s="55"/>
      <c r="G1" s="55"/>
      <c r="H1" s="54"/>
      <c r="I1" s="56"/>
      <c r="J1" s="56"/>
      <c r="K1" s="56"/>
      <c r="L1" s="56"/>
      <c r="M1" s="1"/>
      <c r="N1" s="1"/>
      <c r="O1" s="1"/>
      <c r="P1" s="1"/>
    </row>
    <row r="2" spans="1:15" s="5" customFormat="1" ht="36.75">
      <c r="A2" s="11" t="s">
        <v>181</v>
      </c>
      <c r="B2" s="11" t="s">
        <v>182</v>
      </c>
      <c r="C2" s="18" t="s">
        <v>183</v>
      </c>
      <c r="D2" s="13" t="s">
        <v>184</v>
      </c>
      <c r="E2" s="12" t="s">
        <v>185</v>
      </c>
      <c r="F2" s="13" t="s">
        <v>186</v>
      </c>
      <c r="G2" s="14" t="s">
        <v>187</v>
      </c>
      <c r="H2" s="13" t="s">
        <v>188</v>
      </c>
      <c r="I2" s="13" t="s">
        <v>260</v>
      </c>
      <c r="J2" s="13" t="s">
        <v>1326</v>
      </c>
      <c r="K2" s="13" t="s">
        <v>189</v>
      </c>
      <c r="L2" s="13" t="s">
        <v>66</v>
      </c>
      <c r="M2" s="13" t="s">
        <v>191</v>
      </c>
      <c r="N2" s="13" t="s">
        <v>190</v>
      </c>
      <c r="O2" s="13" t="s">
        <v>192</v>
      </c>
    </row>
    <row r="3" spans="1:15" s="6" customFormat="1" ht="15.75" customHeight="1">
      <c r="A3" s="7" t="s">
        <v>88</v>
      </c>
      <c r="B3" s="7" t="s">
        <v>1198</v>
      </c>
      <c r="C3" s="19" t="s">
        <v>107</v>
      </c>
      <c r="D3" s="19" t="s">
        <v>108</v>
      </c>
      <c r="E3" s="9" t="s">
        <v>109</v>
      </c>
      <c r="F3" s="9" t="s">
        <v>110</v>
      </c>
      <c r="G3" s="8" t="s">
        <v>98</v>
      </c>
      <c r="H3" s="10">
        <v>12508650000</v>
      </c>
      <c r="I3" s="10">
        <v>107624435.36</v>
      </c>
      <c r="J3" s="10">
        <v>107.62443535999999</v>
      </c>
      <c r="K3" s="7" t="s">
        <v>196</v>
      </c>
      <c r="L3" s="7" t="s">
        <v>196</v>
      </c>
      <c r="M3" s="7" t="s">
        <v>80</v>
      </c>
      <c r="N3" s="31" t="s">
        <v>525</v>
      </c>
      <c r="O3" s="7" t="s">
        <v>90</v>
      </c>
    </row>
    <row r="4" spans="1:15" s="6" customFormat="1" ht="15.75" customHeight="1">
      <c r="A4" s="7" t="s">
        <v>88</v>
      </c>
      <c r="B4" s="7" t="s">
        <v>1198</v>
      </c>
      <c r="C4" s="19" t="s">
        <v>111</v>
      </c>
      <c r="D4" s="19" t="s">
        <v>112</v>
      </c>
      <c r="E4" s="9" t="s">
        <v>109</v>
      </c>
      <c r="F4" s="9" t="s">
        <v>110</v>
      </c>
      <c r="G4" s="8" t="s">
        <v>86</v>
      </c>
      <c r="H4" s="10">
        <v>6793000</v>
      </c>
      <c r="I4" s="10">
        <v>10570315.58</v>
      </c>
      <c r="J4" s="10">
        <v>10.57031558</v>
      </c>
      <c r="K4" s="7" t="s">
        <v>196</v>
      </c>
      <c r="L4" s="7" t="s">
        <v>196</v>
      </c>
      <c r="M4" s="7" t="s">
        <v>80</v>
      </c>
      <c r="N4" s="31" t="s">
        <v>525</v>
      </c>
      <c r="O4" s="7" t="s">
        <v>90</v>
      </c>
    </row>
    <row r="5" spans="1:15" s="6" customFormat="1" ht="15.75" customHeight="1">
      <c r="A5" s="7" t="s">
        <v>88</v>
      </c>
      <c r="B5" s="7" t="s">
        <v>1198</v>
      </c>
      <c r="C5" s="19" t="s">
        <v>113</v>
      </c>
      <c r="D5" s="19" t="s">
        <v>114</v>
      </c>
      <c r="E5" s="9" t="s">
        <v>115</v>
      </c>
      <c r="F5" s="9" t="s">
        <v>116</v>
      </c>
      <c r="G5" s="8" t="s">
        <v>86</v>
      </c>
      <c r="H5" s="10">
        <v>24237000</v>
      </c>
      <c r="I5" s="10">
        <v>38452969.99</v>
      </c>
      <c r="J5" s="10">
        <v>38.45296999</v>
      </c>
      <c r="K5" s="7" t="s">
        <v>196</v>
      </c>
      <c r="L5" s="7" t="s">
        <v>196</v>
      </c>
      <c r="M5" s="7" t="s">
        <v>577</v>
      </c>
      <c r="N5" s="7" t="s">
        <v>539</v>
      </c>
      <c r="O5" s="7" t="s">
        <v>90</v>
      </c>
    </row>
    <row r="6" spans="1:15" s="6" customFormat="1" ht="15.75" customHeight="1">
      <c r="A6" s="7" t="s">
        <v>88</v>
      </c>
      <c r="B6" s="7" t="s">
        <v>1198</v>
      </c>
      <c r="C6" s="19" t="s">
        <v>117</v>
      </c>
      <c r="D6" s="19" t="s">
        <v>118</v>
      </c>
      <c r="E6" s="9" t="s">
        <v>119</v>
      </c>
      <c r="F6" s="9" t="s">
        <v>83</v>
      </c>
      <c r="G6" s="8" t="s">
        <v>86</v>
      </c>
      <c r="H6" s="10">
        <v>263875000</v>
      </c>
      <c r="I6" s="10">
        <v>401206104.84</v>
      </c>
      <c r="J6" s="10">
        <v>401.20610483999997</v>
      </c>
      <c r="K6" s="7" t="s">
        <v>73</v>
      </c>
      <c r="L6" s="7" t="s">
        <v>74</v>
      </c>
      <c r="M6" s="7" t="s">
        <v>74</v>
      </c>
      <c r="N6" s="7" t="s">
        <v>75</v>
      </c>
      <c r="O6" s="7" t="s">
        <v>90</v>
      </c>
    </row>
    <row r="7" spans="1:15" s="6" customFormat="1" ht="15.75" customHeight="1">
      <c r="A7" s="7" t="s">
        <v>88</v>
      </c>
      <c r="B7" s="7" t="s">
        <v>1198</v>
      </c>
      <c r="C7" s="19" t="s">
        <v>120</v>
      </c>
      <c r="D7" s="19" t="s">
        <v>121</v>
      </c>
      <c r="E7" s="9" t="s">
        <v>122</v>
      </c>
      <c r="F7" s="9" t="s">
        <v>87</v>
      </c>
      <c r="G7" s="8" t="s">
        <v>67</v>
      </c>
      <c r="H7" s="10">
        <v>400000000</v>
      </c>
      <c r="I7" s="10">
        <v>400000000</v>
      </c>
      <c r="J7" s="10">
        <v>400</v>
      </c>
      <c r="K7" s="7" t="s">
        <v>203</v>
      </c>
      <c r="L7" s="7" t="s">
        <v>97</v>
      </c>
      <c r="M7" s="7" t="s">
        <v>97</v>
      </c>
      <c r="N7" s="7" t="s">
        <v>95</v>
      </c>
      <c r="O7" s="7" t="s">
        <v>90</v>
      </c>
    </row>
    <row r="8" spans="1:15" s="6" customFormat="1" ht="15.75" customHeight="1">
      <c r="A8" s="7" t="s">
        <v>88</v>
      </c>
      <c r="B8" s="7" t="s">
        <v>1198</v>
      </c>
      <c r="C8" s="19" t="s">
        <v>123</v>
      </c>
      <c r="D8" s="19" t="s">
        <v>124</v>
      </c>
      <c r="E8" s="9" t="s">
        <v>125</v>
      </c>
      <c r="F8" s="9" t="s">
        <v>126</v>
      </c>
      <c r="G8" s="8" t="s">
        <v>67</v>
      </c>
      <c r="H8" s="10">
        <v>250000000</v>
      </c>
      <c r="I8" s="10">
        <v>250000000</v>
      </c>
      <c r="J8" s="10">
        <v>250</v>
      </c>
      <c r="K8" s="7" t="s">
        <v>203</v>
      </c>
      <c r="L8" s="7" t="s">
        <v>97</v>
      </c>
      <c r="M8" s="7" t="s">
        <v>97</v>
      </c>
      <c r="N8" s="7" t="s">
        <v>309</v>
      </c>
      <c r="O8" s="7" t="s">
        <v>90</v>
      </c>
    </row>
    <row r="9" spans="1:15" s="6" customFormat="1" ht="15.75" customHeight="1">
      <c r="A9" s="7" t="s">
        <v>88</v>
      </c>
      <c r="B9" s="7" t="s">
        <v>1198</v>
      </c>
      <c r="C9" s="19" t="s">
        <v>127</v>
      </c>
      <c r="D9" s="19" t="s">
        <v>128</v>
      </c>
      <c r="E9" s="9" t="s">
        <v>125</v>
      </c>
      <c r="F9" s="9" t="s">
        <v>129</v>
      </c>
      <c r="G9" s="8" t="s">
        <v>86</v>
      </c>
      <c r="H9" s="10">
        <v>5672000</v>
      </c>
      <c r="I9" s="10">
        <v>8984146.75</v>
      </c>
      <c r="J9" s="10">
        <v>8.98414675</v>
      </c>
      <c r="K9" s="7" t="s">
        <v>196</v>
      </c>
      <c r="L9" s="7" t="s">
        <v>196</v>
      </c>
      <c r="M9" s="31" t="s">
        <v>94</v>
      </c>
      <c r="N9" s="7" t="s">
        <v>309</v>
      </c>
      <c r="O9" s="7" t="s">
        <v>90</v>
      </c>
    </row>
    <row r="10" spans="1:15" s="6" customFormat="1" ht="15.75" customHeight="1">
      <c r="A10" s="7" t="s">
        <v>88</v>
      </c>
      <c r="B10" s="7" t="s">
        <v>1198</v>
      </c>
      <c r="C10" s="19" t="s">
        <v>130</v>
      </c>
      <c r="D10" s="19" t="s">
        <v>131</v>
      </c>
      <c r="E10" s="9" t="s">
        <v>132</v>
      </c>
      <c r="F10" s="9" t="s">
        <v>133</v>
      </c>
      <c r="G10" s="8" t="s">
        <v>67</v>
      </c>
      <c r="H10" s="10">
        <v>220000000</v>
      </c>
      <c r="I10" s="10">
        <v>220000000</v>
      </c>
      <c r="J10" s="10">
        <v>220</v>
      </c>
      <c r="K10" s="7" t="s">
        <v>196</v>
      </c>
      <c r="L10" s="7" t="s">
        <v>196</v>
      </c>
      <c r="M10" s="7" t="s">
        <v>80</v>
      </c>
      <c r="N10" s="7" t="s">
        <v>82</v>
      </c>
      <c r="O10" s="7" t="s">
        <v>90</v>
      </c>
    </row>
    <row r="11" spans="1:15" s="6" customFormat="1" ht="15.75" customHeight="1">
      <c r="A11" s="7" t="s">
        <v>199</v>
      </c>
      <c r="B11" s="7" t="s">
        <v>1197</v>
      </c>
      <c r="C11" s="19" t="s">
        <v>200</v>
      </c>
      <c r="D11" s="19" t="s">
        <v>201</v>
      </c>
      <c r="E11" s="9" t="s">
        <v>202</v>
      </c>
      <c r="F11" s="9" t="s">
        <v>202</v>
      </c>
      <c r="G11" s="8" t="s">
        <v>67</v>
      </c>
      <c r="H11" s="10">
        <v>400000</v>
      </c>
      <c r="I11" s="10">
        <v>400000</v>
      </c>
      <c r="J11" s="10">
        <v>0.4</v>
      </c>
      <c r="K11" s="7" t="s">
        <v>73</v>
      </c>
      <c r="L11" s="7" t="s">
        <v>1199</v>
      </c>
      <c r="M11" s="7" t="s">
        <v>1199</v>
      </c>
      <c r="N11" s="7" t="s">
        <v>106</v>
      </c>
      <c r="O11" s="7" t="s">
        <v>79</v>
      </c>
    </row>
    <row r="12" spans="1:15" s="6" customFormat="1" ht="15.75" customHeight="1">
      <c r="A12" s="7" t="s">
        <v>199</v>
      </c>
      <c r="B12" s="7" t="s">
        <v>1198</v>
      </c>
      <c r="C12" s="19">
        <v>320080001</v>
      </c>
      <c r="D12" s="19" t="s">
        <v>69</v>
      </c>
      <c r="E12" s="9" t="s">
        <v>70</v>
      </c>
      <c r="F12" s="9" t="s">
        <v>71</v>
      </c>
      <c r="G12" s="8" t="s">
        <v>67</v>
      </c>
      <c r="H12" s="10">
        <v>327740000</v>
      </c>
      <c r="I12" s="10">
        <v>327740000</v>
      </c>
      <c r="J12" s="10">
        <v>327.74</v>
      </c>
      <c r="K12" s="7" t="s">
        <v>196</v>
      </c>
      <c r="L12" s="7" t="s">
        <v>196</v>
      </c>
      <c r="M12" s="7" t="s">
        <v>72</v>
      </c>
      <c r="N12" s="7" t="s">
        <v>104</v>
      </c>
      <c r="O12" s="7" t="s">
        <v>79</v>
      </c>
    </row>
    <row r="13" spans="1:15" s="6" customFormat="1" ht="15.75" customHeight="1">
      <c r="A13" s="7" t="s">
        <v>134</v>
      </c>
      <c r="B13" s="7" t="s">
        <v>1197</v>
      </c>
      <c r="C13" s="19" t="s">
        <v>205</v>
      </c>
      <c r="D13" s="19" t="s">
        <v>206</v>
      </c>
      <c r="E13" s="9" t="s">
        <v>207</v>
      </c>
      <c r="F13" s="9" t="s">
        <v>208</v>
      </c>
      <c r="G13" s="8" t="s">
        <v>67</v>
      </c>
      <c r="H13" s="10">
        <v>215000</v>
      </c>
      <c r="I13" s="10">
        <v>215000</v>
      </c>
      <c r="J13" s="10">
        <v>0.215</v>
      </c>
      <c r="K13" s="7" t="s">
        <v>196</v>
      </c>
      <c r="L13" s="7" t="s">
        <v>196</v>
      </c>
      <c r="M13" s="7" t="s">
        <v>430</v>
      </c>
      <c r="N13" s="7" t="s">
        <v>585</v>
      </c>
      <c r="O13" s="7" t="s">
        <v>90</v>
      </c>
    </row>
    <row r="14" spans="1:15" s="6" customFormat="1" ht="15.75" customHeight="1">
      <c r="A14" s="7" t="s">
        <v>135</v>
      </c>
      <c r="B14" s="7" t="s">
        <v>1198</v>
      </c>
      <c r="C14" s="19" t="s">
        <v>137</v>
      </c>
      <c r="D14" s="19" t="s">
        <v>136</v>
      </c>
      <c r="E14" s="9" t="s">
        <v>115</v>
      </c>
      <c r="F14" s="9" t="s">
        <v>100</v>
      </c>
      <c r="G14" s="8" t="s">
        <v>86</v>
      </c>
      <c r="H14" s="10">
        <v>32500000</v>
      </c>
      <c r="I14" s="10">
        <v>51562550.01</v>
      </c>
      <c r="J14" s="10">
        <v>51.562550009999995</v>
      </c>
      <c r="K14" s="7" t="s">
        <v>196</v>
      </c>
      <c r="L14" s="7" t="s">
        <v>196</v>
      </c>
      <c r="M14" s="7" t="s">
        <v>92</v>
      </c>
      <c r="N14" s="7" t="s">
        <v>95</v>
      </c>
      <c r="O14" s="7" t="s">
        <v>90</v>
      </c>
    </row>
    <row r="15" spans="1:15" s="6" customFormat="1" ht="15.75" customHeight="1">
      <c r="A15" s="7" t="s">
        <v>135</v>
      </c>
      <c r="B15" s="7" t="s">
        <v>1198</v>
      </c>
      <c r="C15" s="19" t="s">
        <v>138</v>
      </c>
      <c r="D15" s="19" t="s">
        <v>136</v>
      </c>
      <c r="E15" s="9" t="s">
        <v>115</v>
      </c>
      <c r="F15" s="9" t="s">
        <v>100</v>
      </c>
      <c r="G15" s="8" t="s">
        <v>86</v>
      </c>
      <c r="H15" s="10">
        <v>16600000</v>
      </c>
      <c r="I15" s="10">
        <v>26336564</v>
      </c>
      <c r="J15" s="10">
        <v>26.336564</v>
      </c>
      <c r="K15" s="7" t="s">
        <v>196</v>
      </c>
      <c r="L15" s="7" t="s">
        <v>196</v>
      </c>
      <c r="M15" s="7" t="s">
        <v>92</v>
      </c>
      <c r="N15" s="7" t="s">
        <v>95</v>
      </c>
      <c r="O15" s="7" t="s">
        <v>90</v>
      </c>
    </row>
    <row r="16" spans="1:15" s="6" customFormat="1" ht="15.75" customHeight="1">
      <c r="A16" s="7" t="s">
        <v>135</v>
      </c>
      <c r="B16" s="7" t="s">
        <v>1198</v>
      </c>
      <c r="C16" s="19" t="s">
        <v>139</v>
      </c>
      <c r="D16" s="19" t="s">
        <v>140</v>
      </c>
      <c r="E16" s="9" t="s">
        <v>109</v>
      </c>
      <c r="F16" s="9" t="s">
        <v>141</v>
      </c>
      <c r="G16" s="8" t="s">
        <v>86</v>
      </c>
      <c r="H16" s="10">
        <v>100100000</v>
      </c>
      <c r="I16" s="10">
        <v>155761606.01</v>
      </c>
      <c r="J16" s="10">
        <v>155.76160600999998</v>
      </c>
      <c r="K16" s="7" t="s">
        <v>196</v>
      </c>
      <c r="L16" s="7" t="s">
        <v>196</v>
      </c>
      <c r="M16" s="7" t="s">
        <v>85</v>
      </c>
      <c r="N16" s="7" t="s">
        <v>89</v>
      </c>
      <c r="O16" s="7" t="s">
        <v>90</v>
      </c>
    </row>
    <row r="17" spans="1:15" s="6" customFormat="1" ht="15.75" customHeight="1">
      <c r="A17" s="7" t="s">
        <v>144</v>
      </c>
      <c r="B17" s="7" t="s">
        <v>1198</v>
      </c>
      <c r="C17" s="19" t="s">
        <v>145</v>
      </c>
      <c r="D17" s="19" t="s">
        <v>146</v>
      </c>
      <c r="E17" s="9" t="s">
        <v>147</v>
      </c>
      <c r="F17" s="9" t="s">
        <v>71</v>
      </c>
      <c r="G17" s="8" t="s">
        <v>67</v>
      </c>
      <c r="H17" s="10">
        <v>127000000</v>
      </c>
      <c r="I17" s="10">
        <v>127000000</v>
      </c>
      <c r="J17" s="10">
        <v>127</v>
      </c>
      <c r="K17" s="7" t="s">
        <v>73</v>
      </c>
      <c r="L17" s="7" t="s">
        <v>74</v>
      </c>
      <c r="M17" s="7" t="s">
        <v>74</v>
      </c>
      <c r="N17" s="7" t="s">
        <v>75</v>
      </c>
      <c r="O17" s="7" t="s">
        <v>90</v>
      </c>
    </row>
    <row r="18" spans="1:15" s="6" customFormat="1" ht="15.75" customHeight="1">
      <c r="A18" s="7" t="s">
        <v>148</v>
      </c>
      <c r="B18" s="7" t="s">
        <v>1198</v>
      </c>
      <c r="C18" s="19" t="s">
        <v>149</v>
      </c>
      <c r="D18" s="19" t="s">
        <v>150</v>
      </c>
      <c r="E18" s="9" t="s">
        <v>125</v>
      </c>
      <c r="F18" s="9" t="s">
        <v>84</v>
      </c>
      <c r="G18" s="8" t="s">
        <v>67</v>
      </c>
      <c r="H18" s="10">
        <v>156000000</v>
      </c>
      <c r="I18" s="10">
        <v>156000000</v>
      </c>
      <c r="J18" s="10">
        <v>156</v>
      </c>
      <c r="K18" s="7" t="s">
        <v>73</v>
      </c>
      <c r="L18" s="7" t="s">
        <v>148</v>
      </c>
      <c r="M18" s="7" t="s">
        <v>142</v>
      </c>
      <c r="N18" s="7" t="s">
        <v>143</v>
      </c>
      <c r="O18" s="7" t="s">
        <v>90</v>
      </c>
    </row>
    <row r="19" spans="1:15" s="6" customFormat="1" ht="15.75" customHeight="1">
      <c r="A19" s="7" t="s">
        <v>148</v>
      </c>
      <c r="B19" s="7" t="s">
        <v>1198</v>
      </c>
      <c r="C19" s="19" t="s">
        <v>151</v>
      </c>
      <c r="D19" s="19" t="s">
        <v>152</v>
      </c>
      <c r="E19" s="9" t="s">
        <v>125</v>
      </c>
      <c r="F19" s="9" t="s">
        <v>84</v>
      </c>
      <c r="G19" s="8" t="s">
        <v>81</v>
      </c>
      <c r="H19" s="10">
        <v>100000000</v>
      </c>
      <c r="I19" s="10">
        <v>146839999.97</v>
      </c>
      <c r="J19" s="10">
        <v>146.83999997</v>
      </c>
      <c r="K19" s="7" t="s">
        <v>73</v>
      </c>
      <c r="L19" s="7" t="s">
        <v>148</v>
      </c>
      <c r="M19" s="7" t="s">
        <v>142</v>
      </c>
      <c r="N19" s="7" t="s">
        <v>143</v>
      </c>
      <c r="O19" s="7" t="s">
        <v>90</v>
      </c>
    </row>
    <row r="20" spans="1:15" s="6" customFormat="1" ht="15.75" customHeight="1">
      <c r="A20" s="7" t="s">
        <v>148</v>
      </c>
      <c r="B20" s="7" t="s">
        <v>1198</v>
      </c>
      <c r="C20" s="19" t="s">
        <v>153</v>
      </c>
      <c r="D20" s="19" t="s">
        <v>154</v>
      </c>
      <c r="E20" s="9" t="s">
        <v>155</v>
      </c>
      <c r="F20" s="9" t="s">
        <v>156</v>
      </c>
      <c r="G20" s="8" t="s">
        <v>67</v>
      </c>
      <c r="H20" s="10">
        <v>25000000</v>
      </c>
      <c r="I20" s="10">
        <v>25000000</v>
      </c>
      <c r="J20" s="10">
        <v>25</v>
      </c>
      <c r="K20" s="7" t="s">
        <v>73</v>
      </c>
      <c r="L20" s="7" t="s">
        <v>148</v>
      </c>
      <c r="M20" s="7" t="s">
        <v>142</v>
      </c>
      <c r="N20" s="7" t="s">
        <v>143</v>
      </c>
      <c r="O20" s="7" t="s">
        <v>90</v>
      </c>
    </row>
    <row r="21" spans="1:15" s="6" customFormat="1" ht="15.75" customHeight="1">
      <c r="A21" s="7" t="s">
        <v>148</v>
      </c>
      <c r="B21" s="7" t="s">
        <v>1198</v>
      </c>
      <c r="C21" s="19" t="s">
        <v>157</v>
      </c>
      <c r="D21" s="19" t="s">
        <v>154</v>
      </c>
      <c r="E21" s="9" t="s">
        <v>155</v>
      </c>
      <c r="F21" s="9" t="s">
        <v>156</v>
      </c>
      <c r="G21" s="8" t="s">
        <v>67</v>
      </c>
      <c r="H21" s="10">
        <v>25000000</v>
      </c>
      <c r="I21" s="10">
        <v>25000000</v>
      </c>
      <c r="J21" s="10">
        <v>25</v>
      </c>
      <c r="K21" s="7" t="s">
        <v>73</v>
      </c>
      <c r="L21" s="7" t="s">
        <v>148</v>
      </c>
      <c r="M21" s="7" t="s">
        <v>142</v>
      </c>
      <c r="N21" s="7" t="s">
        <v>143</v>
      </c>
      <c r="O21" s="7" t="s">
        <v>90</v>
      </c>
    </row>
    <row r="22" spans="1:15" s="6" customFormat="1" ht="15.75" customHeight="1">
      <c r="A22" s="7" t="s">
        <v>1364</v>
      </c>
      <c r="B22" s="7" t="s">
        <v>1198</v>
      </c>
      <c r="C22" s="19" t="s">
        <v>1365</v>
      </c>
      <c r="D22" s="19" t="s">
        <v>1366</v>
      </c>
      <c r="E22" s="9" t="s">
        <v>2</v>
      </c>
      <c r="F22" s="9" t="s">
        <v>3</v>
      </c>
      <c r="G22" s="8" t="s">
        <v>81</v>
      </c>
      <c r="H22" s="10">
        <v>7750000</v>
      </c>
      <c r="I22" s="10">
        <f>H22/0.68</f>
        <v>11397058.823529411</v>
      </c>
      <c r="J22" s="10">
        <v>11.3970588235294</v>
      </c>
      <c r="K22" s="7" t="s">
        <v>196</v>
      </c>
      <c r="L22" s="7" t="s">
        <v>196</v>
      </c>
      <c r="M22" s="31" t="s">
        <v>473</v>
      </c>
      <c r="N22" s="7" t="s">
        <v>95</v>
      </c>
      <c r="O22" s="7" t="s">
        <v>79</v>
      </c>
    </row>
    <row r="23" spans="1:15" s="6" customFormat="1" ht="15.75" customHeight="1">
      <c r="A23" s="7" t="s">
        <v>166</v>
      </c>
      <c r="B23" s="7" t="s">
        <v>1197</v>
      </c>
      <c r="C23" s="19">
        <v>10468</v>
      </c>
      <c r="D23" s="19" t="s">
        <v>317</v>
      </c>
      <c r="E23" s="9" t="s">
        <v>0</v>
      </c>
      <c r="F23" s="9" t="s">
        <v>1</v>
      </c>
      <c r="G23" s="8" t="s">
        <v>98</v>
      </c>
      <c r="H23" s="10">
        <v>700000000</v>
      </c>
      <c r="I23" s="10">
        <f>H23/104.15</f>
        <v>6721075.372059529</v>
      </c>
      <c r="J23" s="10">
        <v>6.721075372059529</v>
      </c>
      <c r="K23" s="7" t="s">
        <v>203</v>
      </c>
      <c r="L23" s="7" t="s">
        <v>97</v>
      </c>
      <c r="M23" s="7" t="s">
        <v>97</v>
      </c>
      <c r="N23" s="7" t="s">
        <v>95</v>
      </c>
      <c r="O23" s="7" t="s">
        <v>79</v>
      </c>
    </row>
    <row r="24" spans="1:15" s="6" customFormat="1" ht="15.75" customHeight="1">
      <c r="A24" s="7" t="s">
        <v>166</v>
      </c>
      <c r="B24" s="7" t="s">
        <v>1198</v>
      </c>
      <c r="C24" s="19" t="s">
        <v>167</v>
      </c>
      <c r="D24" s="19" t="s">
        <v>168</v>
      </c>
      <c r="E24" s="9" t="s">
        <v>164</v>
      </c>
      <c r="F24" s="9" t="s">
        <v>169</v>
      </c>
      <c r="G24" s="8" t="s">
        <v>98</v>
      </c>
      <c r="H24" s="10">
        <v>15492000000</v>
      </c>
      <c r="I24" s="10">
        <v>148754140.5756318</v>
      </c>
      <c r="J24" s="10">
        <v>148.7541405756318</v>
      </c>
      <c r="K24" s="7" t="s">
        <v>196</v>
      </c>
      <c r="L24" s="7" t="s">
        <v>196</v>
      </c>
      <c r="M24" s="7" t="s">
        <v>72</v>
      </c>
      <c r="N24" s="7" t="s">
        <v>104</v>
      </c>
      <c r="O24" s="7" t="s">
        <v>79</v>
      </c>
    </row>
    <row r="25" spans="1:15" s="6" customFormat="1" ht="15.75" customHeight="1">
      <c r="A25" s="7" t="s">
        <v>166</v>
      </c>
      <c r="B25" s="7" t="s">
        <v>1198</v>
      </c>
      <c r="C25" s="19" t="s">
        <v>170</v>
      </c>
      <c r="D25" s="19" t="s">
        <v>171</v>
      </c>
      <c r="E25" s="9" t="s">
        <v>164</v>
      </c>
      <c r="F25" s="9" t="s">
        <v>172</v>
      </c>
      <c r="G25" s="8" t="s">
        <v>98</v>
      </c>
      <c r="H25" s="10">
        <v>11943000000</v>
      </c>
      <c r="I25" s="10">
        <v>114676652.52354573</v>
      </c>
      <c r="J25" s="10">
        <v>114.67665252354573</v>
      </c>
      <c r="K25" s="7" t="s">
        <v>196</v>
      </c>
      <c r="L25" s="7" t="s">
        <v>196</v>
      </c>
      <c r="M25" s="7" t="s">
        <v>80</v>
      </c>
      <c r="N25" s="7" t="s">
        <v>947</v>
      </c>
      <c r="O25" s="7" t="s">
        <v>79</v>
      </c>
    </row>
    <row r="26" spans="1:15" s="6" customFormat="1" ht="15.75" customHeight="1">
      <c r="A26" s="7" t="s">
        <v>166</v>
      </c>
      <c r="B26" s="7" t="s">
        <v>1198</v>
      </c>
      <c r="C26" s="19" t="s">
        <v>162</v>
      </c>
      <c r="D26" s="19" t="s">
        <v>163</v>
      </c>
      <c r="E26" s="9" t="s">
        <v>164</v>
      </c>
      <c r="F26" s="9" t="s">
        <v>165</v>
      </c>
      <c r="G26" s="8" t="s">
        <v>98</v>
      </c>
      <c r="H26" s="10">
        <v>11382000000</v>
      </c>
      <c r="I26" s="10">
        <v>109289932.09603931</v>
      </c>
      <c r="J26" s="10">
        <v>109.28993209603931</v>
      </c>
      <c r="K26" s="7" t="s">
        <v>196</v>
      </c>
      <c r="L26" s="7" t="s">
        <v>196</v>
      </c>
      <c r="M26" s="7" t="s">
        <v>85</v>
      </c>
      <c r="N26" s="7" t="s">
        <v>309</v>
      </c>
      <c r="O26" s="7" t="s">
        <v>79</v>
      </c>
    </row>
    <row r="27" spans="1:15" s="6" customFormat="1" ht="15.75" customHeight="1">
      <c r="A27" s="7" t="s">
        <v>166</v>
      </c>
      <c r="B27" s="7" t="s">
        <v>1198</v>
      </c>
      <c r="C27" s="19" t="s">
        <v>173</v>
      </c>
      <c r="D27" s="19" t="s">
        <v>174</v>
      </c>
      <c r="E27" s="9" t="s">
        <v>164</v>
      </c>
      <c r="F27" s="9" t="s">
        <v>172</v>
      </c>
      <c r="G27" s="8" t="s">
        <v>98</v>
      </c>
      <c r="H27" s="10">
        <v>9126000000</v>
      </c>
      <c r="I27" s="10">
        <v>87627826.41964987</v>
      </c>
      <c r="J27" s="10">
        <v>87.62782641964986</v>
      </c>
      <c r="K27" s="7" t="s">
        <v>196</v>
      </c>
      <c r="L27" s="7" t="s">
        <v>196</v>
      </c>
      <c r="M27" s="7" t="s">
        <v>72</v>
      </c>
      <c r="N27" s="7" t="s">
        <v>843</v>
      </c>
      <c r="O27" s="7" t="s">
        <v>79</v>
      </c>
    </row>
    <row r="28" spans="1:15" ht="15.75" customHeight="1">
      <c r="A28" s="7" t="s">
        <v>175</v>
      </c>
      <c r="B28" s="7" t="s">
        <v>1198</v>
      </c>
      <c r="C28" s="19" t="s">
        <v>176</v>
      </c>
      <c r="D28" s="19" t="s">
        <v>177</v>
      </c>
      <c r="E28" s="9" t="s">
        <v>178</v>
      </c>
      <c r="F28" s="9" t="s">
        <v>133</v>
      </c>
      <c r="G28" s="8" t="s">
        <v>67</v>
      </c>
      <c r="H28" s="10">
        <v>20000000</v>
      </c>
      <c r="I28" s="10">
        <v>20000000</v>
      </c>
      <c r="J28" s="10">
        <v>20</v>
      </c>
      <c r="K28" s="7" t="s">
        <v>73</v>
      </c>
      <c r="L28" s="7" t="s">
        <v>74</v>
      </c>
      <c r="M28" s="7" t="s">
        <v>74</v>
      </c>
      <c r="N28" s="7" t="s">
        <v>75</v>
      </c>
      <c r="O28" s="7" t="s">
        <v>79</v>
      </c>
    </row>
    <row r="29" spans="1:15" ht="15.75" customHeight="1">
      <c r="A29" s="7" t="s">
        <v>158</v>
      </c>
      <c r="B29" s="7" t="s">
        <v>1198</v>
      </c>
      <c r="C29" s="19" t="s">
        <v>159</v>
      </c>
      <c r="D29" s="19" t="s">
        <v>160</v>
      </c>
      <c r="E29" s="9" t="s">
        <v>161</v>
      </c>
      <c r="F29" s="9" t="s">
        <v>101</v>
      </c>
      <c r="G29" s="8" t="s">
        <v>67</v>
      </c>
      <c r="H29" s="10">
        <v>5250000</v>
      </c>
      <c r="I29" s="10">
        <v>5250000</v>
      </c>
      <c r="J29" s="10">
        <v>5.25</v>
      </c>
      <c r="K29" s="7" t="s">
        <v>196</v>
      </c>
      <c r="L29" s="7" t="s">
        <v>196</v>
      </c>
      <c r="M29" s="31" t="s">
        <v>99</v>
      </c>
      <c r="N29" s="7" t="s">
        <v>309</v>
      </c>
      <c r="O29" s="7" t="s">
        <v>90</v>
      </c>
    </row>
    <row r="30" spans="1:15" ht="15.75" customHeight="1">
      <c r="A30" s="7" t="s">
        <v>179</v>
      </c>
      <c r="B30" s="7" t="s">
        <v>1197</v>
      </c>
      <c r="C30" s="19" t="s">
        <v>210</v>
      </c>
      <c r="D30" s="19" t="s">
        <v>211</v>
      </c>
      <c r="E30" s="9" t="s">
        <v>212</v>
      </c>
      <c r="F30" s="9" t="s">
        <v>212</v>
      </c>
      <c r="G30" s="8" t="s">
        <v>67</v>
      </c>
      <c r="H30" s="10">
        <v>300000000</v>
      </c>
      <c r="I30" s="10">
        <v>300000000</v>
      </c>
      <c r="J30" s="10">
        <v>300</v>
      </c>
      <c r="K30" s="7" t="s">
        <v>203</v>
      </c>
      <c r="L30" s="7" t="s">
        <v>97</v>
      </c>
      <c r="M30" s="7" t="s">
        <v>97</v>
      </c>
      <c r="N30" s="7" t="s">
        <v>95</v>
      </c>
      <c r="O30" s="7" t="s">
        <v>79</v>
      </c>
    </row>
    <row r="31" spans="1:15" ht="15.75" customHeight="1">
      <c r="A31" s="7" t="s">
        <v>213</v>
      </c>
      <c r="B31" s="7" t="s">
        <v>1197</v>
      </c>
      <c r="C31" s="19">
        <v>10765</v>
      </c>
      <c r="D31" s="19" t="s">
        <v>214</v>
      </c>
      <c r="E31" s="9" t="s">
        <v>215</v>
      </c>
      <c r="F31" s="9" t="s">
        <v>216</v>
      </c>
      <c r="G31" s="8" t="s">
        <v>209</v>
      </c>
      <c r="H31" s="10">
        <v>69000000</v>
      </c>
      <c r="I31" s="10">
        <v>136871850.2</v>
      </c>
      <c r="J31" s="10">
        <v>136.87185019999998</v>
      </c>
      <c r="K31" s="7" t="s">
        <v>196</v>
      </c>
      <c r="L31" s="7" t="s">
        <v>196</v>
      </c>
      <c r="M31" s="7" t="s">
        <v>430</v>
      </c>
      <c r="N31" s="7" t="s">
        <v>585</v>
      </c>
      <c r="O31" s="7" t="s">
        <v>79</v>
      </c>
    </row>
    <row r="32" spans="1:15" ht="15.75" customHeight="1">
      <c r="A32" s="7" t="s">
        <v>219</v>
      </c>
      <c r="B32" s="7" t="s">
        <v>1197</v>
      </c>
      <c r="C32" s="19" t="s">
        <v>4</v>
      </c>
      <c r="D32" s="19" t="s">
        <v>5</v>
      </c>
      <c r="E32" s="9" t="s">
        <v>77</v>
      </c>
      <c r="F32" s="9" t="s">
        <v>77</v>
      </c>
      <c r="G32" s="8" t="s">
        <v>67</v>
      </c>
      <c r="H32" s="10">
        <v>1581079.35</v>
      </c>
      <c r="I32" s="10">
        <v>1581079.35</v>
      </c>
      <c r="J32" s="10">
        <v>1.5810793500000002</v>
      </c>
      <c r="K32" s="7" t="s">
        <v>73</v>
      </c>
      <c r="L32" s="7" t="s">
        <v>1199</v>
      </c>
      <c r="M32" s="7" t="s">
        <v>1199</v>
      </c>
      <c r="N32" s="7" t="s">
        <v>106</v>
      </c>
      <c r="O32" s="7" t="s">
        <v>90</v>
      </c>
    </row>
    <row r="33" spans="1:15" ht="15.75" customHeight="1">
      <c r="A33" s="7" t="s">
        <v>245</v>
      </c>
      <c r="B33" s="7" t="s">
        <v>1197</v>
      </c>
      <c r="C33" s="19" t="s">
        <v>246</v>
      </c>
      <c r="D33" s="19" t="s">
        <v>247</v>
      </c>
      <c r="E33" s="9" t="s">
        <v>248</v>
      </c>
      <c r="F33" s="9" t="s">
        <v>198</v>
      </c>
      <c r="G33" s="8" t="s">
        <v>67</v>
      </c>
      <c r="H33" s="10">
        <v>20423585</v>
      </c>
      <c r="I33" s="10">
        <v>20423585</v>
      </c>
      <c r="J33" s="10">
        <v>20.423585</v>
      </c>
      <c r="K33" s="7" t="s">
        <v>196</v>
      </c>
      <c r="L33" s="7" t="s">
        <v>196</v>
      </c>
      <c r="M33" s="7" t="s">
        <v>92</v>
      </c>
      <c r="N33" s="7" t="s">
        <v>249</v>
      </c>
      <c r="O33" s="7" t="s">
        <v>79</v>
      </c>
    </row>
    <row r="34" spans="1:15" ht="15.75" customHeight="1">
      <c r="A34" s="7" t="s">
        <v>245</v>
      </c>
      <c r="B34" s="7" t="s">
        <v>1197</v>
      </c>
      <c r="C34" s="19" t="s">
        <v>250</v>
      </c>
      <c r="D34" s="19" t="s">
        <v>251</v>
      </c>
      <c r="E34" s="9" t="s">
        <v>252</v>
      </c>
      <c r="F34" s="9" t="s">
        <v>198</v>
      </c>
      <c r="G34" s="8" t="s">
        <v>67</v>
      </c>
      <c r="H34" s="10">
        <v>350000</v>
      </c>
      <c r="I34" s="10">
        <v>350000</v>
      </c>
      <c r="J34" s="10">
        <v>0.35</v>
      </c>
      <c r="K34" s="7" t="s">
        <v>196</v>
      </c>
      <c r="L34" s="7" t="s">
        <v>196</v>
      </c>
      <c r="M34" s="7" t="s">
        <v>92</v>
      </c>
      <c r="N34" s="7" t="s">
        <v>249</v>
      </c>
      <c r="O34" s="7" t="s">
        <v>79</v>
      </c>
    </row>
    <row r="35" spans="1:15" ht="15.75" customHeight="1">
      <c r="A35" s="7" t="s">
        <v>245</v>
      </c>
      <c r="B35" s="7" t="s">
        <v>1197</v>
      </c>
      <c r="C35" s="19" t="s">
        <v>253</v>
      </c>
      <c r="D35" s="19" t="s">
        <v>254</v>
      </c>
      <c r="E35" s="9" t="s">
        <v>217</v>
      </c>
      <c r="F35" s="9" t="s">
        <v>204</v>
      </c>
      <c r="G35" s="8" t="s">
        <v>67</v>
      </c>
      <c r="H35" s="10">
        <v>3159000</v>
      </c>
      <c r="I35" s="10">
        <v>3159000</v>
      </c>
      <c r="J35" s="10">
        <v>3.159</v>
      </c>
      <c r="K35" s="7" t="s">
        <v>196</v>
      </c>
      <c r="L35" s="7" t="s">
        <v>196</v>
      </c>
      <c r="M35" s="7" t="s">
        <v>92</v>
      </c>
      <c r="N35" s="7" t="s">
        <v>249</v>
      </c>
      <c r="O35" s="7" t="s">
        <v>79</v>
      </c>
    </row>
    <row r="36" spans="1:15" ht="15.75" customHeight="1">
      <c r="A36" s="7" t="s">
        <v>245</v>
      </c>
      <c r="B36" s="7" t="s">
        <v>1197</v>
      </c>
      <c r="C36" s="19" t="s">
        <v>255</v>
      </c>
      <c r="D36" s="19" t="s">
        <v>256</v>
      </c>
      <c r="E36" s="9" t="s">
        <v>217</v>
      </c>
      <c r="F36" s="9" t="s">
        <v>204</v>
      </c>
      <c r="G36" s="8" t="s">
        <v>67</v>
      </c>
      <c r="H36" s="10">
        <v>17000000</v>
      </c>
      <c r="I36" s="10">
        <v>17000000</v>
      </c>
      <c r="J36" s="10">
        <v>17</v>
      </c>
      <c r="K36" s="7" t="s">
        <v>196</v>
      </c>
      <c r="L36" s="7" t="s">
        <v>196</v>
      </c>
      <c r="M36" s="7" t="s">
        <v>92</v>
      </c>
      <c r="N36" s="7" t="s">
        <v>249</v>
      </c>
      <c r="O36" s="7" t="s">
        <v>79</v>
      </c>
    </row>
    <row r="37" spans="1:15" ht="15.75" customHeight="1">
      <c r="A37" s="7" t="s">
        <v>245</v>
      </c>
      <c r="B37" s="7" t="s">
        <v>1197</v>
      </c>
      <c r="C37" s="19" t="s">
        <v>257</v>
      </c>
      <c r="D37" s="19" t="s">
        <v>258</v>
      </c>
      <c r="E37" s="9" t="s">
        <v>217</v>
      </c>
      <c r="F37" s="9" t="s">
        <v>204</v>
      </c>
      <c r="G37" s="8" t="s">
        <v>67</v>
      </c>
      <c r="H37" s="10">
        <v>5000000</v>
      </c>
      <c r="I37" s="10">
        <v>5000000</v>
      </c>
      <c r="J37" s="10">
        <v>5</v>
      </c>
      <c r="K37" s="7" t="s">
        <v>196</v>
      </c>
      <c r="L37" s="7" t="s">
        <v>196</v>
      </c>
      <c r="M37" s="7" t="s">
        <v>92</v>
      </c>
      <c r="N37" s="7" t="s">
        <v>249</v>
      </c>
      <c r="O37" s="7" t="s">
        <v>79</v>
      </c>
    </row>
    <row r="38" ht="12.75">
      <c r="J38" s="198"/>
    </row>
  </sheetData>
  <sheetProtection/>
  <printOptions gridLines="1" horizontalCentered="1"/>
  <pageMargins left="0.2" right="0.2" top="0.26" bottom="0.48" header="0.17" footer="0.28"/>
  <pageSetup firstPageNumber="12" useFirstPageNumber="1" horizontalDpi="600" verticalDpi="600" orientation="landscape" paperSize="9" scale="90" r:id="rId1"/>
  <headerFooter alignWithMargins="0">
    <oddFooter>&amp;L&amp;Z&amp;F&amp;R&amp;P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388"/>
  <sheetViews>
    <sheetView zoomScalePageLayoutView="0" workbookViewId="0" topLeftCell="G355">
      <selection activeCell="B1" sqref="B1:O388"/>
    </sheetView>
  </sheetViews>
  <sheetFormatPr defaultColWidth="9.140625" defaultRowHeight="12.75" outlineLevelRow="2"/>
  <cols>
    <col min="1" max="1" width="13.7109375" style="0" hidden="1" customWidth="1"/>
    <col min="2" max="2" width="12.421875" style="1" customWidth="1"/>
    <col min="3" max="3" width="4.7109375" style="1" customWidth="1"/>
    <col min="4" max="4" width="16.00390625" style="20" customWidth="1"/>
    <col min="5" max="5" width="36.57421875" style="20" customWidth="1"/>
    <col min="6" max="6" width="9.00390625" style="38" customWidth="1"/>
    <col min="7" max="7" width="8.57421875" style="38" customWidth="1"/>
    <col min="8" max="8" width="4.7109375" style="2" customWidth="1"/>
    <col min="9" max="9" width="13.140625" style="4" customWidth="1"/>
    <col min="10" max="10" width="12.7109375" style="1" hidden="1" customWidth="1"/>
    <col min="11" max="11" width="11.57421875" style="1" hidden="1" customWidth="1"/>
    <col min="12" max="12" width="11.28125" style="4" hidden="1" customWidth="1"/>
    <col min="13" max="13" width="12.57421875" style="1" customWidth="1"/>
    <col min="14" max="14" width="11.57421875" style="1" customWidth="1"/>
    <col min="15" max="15" width="12.8515625" style="1" customWidth="1"/>
    <col min="16" max="16" width="23.28125" style="39" hidden="1" customWidth="1"/>
    <col min="17" max="17" width="15.00390625" style="39" hidden="1" customWidth="1"/>
    <col min="18" max="18" width="14.57421875" style="40" hidden="1" customWidth="1"/>
    <col min="19" max="19" width="29.140625" style="0" hidden="1" customWidth="1"/>
  </cols>
  <sheetData>
    <row r="1" spans="2:19" s="27" customFormat="1" ht="20.25">
      <c r="B1" s="28" t="s">
        <v>1292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78" customHeight="1">
      <c r="A2" s="13" t="s">
        <v>192</v>
      </c>
      <c r="B2" s="11" t="s">
        <v>181</v>
      </c>
      <c r="C2" s="11" t="s">
        <v>182</v>
      </c>
      <c r="D2" s="18" t="s">
        <v>183</v>
      </c>
      <c r="E2" s="17" t="s">
        <v>184</v>
      </c>
      <c r="F2" s="12" t="s">
        <v>185</v>
      </c>
      <c r="G2" s="13" t="s">
        <v>186</v>
      </c>
      <c r="H2" s="14" t="s">
        <v>1193</v>
      </c>
      <c r="I2" s="13" t="s">
        <v>188</v>
      </c>
      <c r="J2" s="13" t="s">
        <v>264</v>
      </c>
      <c r="K2" s="13" t="s">
        <v>1322</v>
      </c>
      <c r="L2" s="13" t="s">
        <v>266</v>
      </c>
      <c r="M2" s="13" t="s">
        <v>1325</v>
      </c>
      <c r="N2" s="13" t="s">
        <v>1324</v>
      </c>
      <c r="O2" s="13" t="s">
        <v>1323</v>
      </c>
      <c r="P2" s="13" t="s">
        <v>190</v>
      </c>
      <c r="Q2" s="13" t="s">
        <v>189</v>
      </c>
      <c r="R2" s="13" t="s">
        <v>66</v>
      </c>
      <c r="S2" s="13" t="s">
        <v>191</v>
      </c>
    </row>
    <row r="3" spans="1:19" ht="13.5" customHeight="1" outlineLevel="2">
      <c r="A3" s="31" t="s">
        <v>90</v>
      </c>
      <c r="B3" s="31" t="s">
        <v>88</v>
      </c>
      <c r="C3" s="31" t="s">
        <v>1197</v>
      </c>
      <c r="D3" s="32" t="s">
        <v>329</v>
      </c>
      <c r="E3" s="31" t="s">
        <v>330</v>
      </c>
      <c r="F3" s="42" t="s">
        <v>331</v>
      </c>
      <c r="G3" s="42" t="s">
        <v>77</v>
      </c>
      <c r="H3" s="33" t="s">
        <v>67</v>
      </c>
      <c r="I3" s="43">
        <v>137000000</v>
      </c>
      <c r="J3" s="43">
        <v>4310329703.735</v>
      </c>
      <c r="K3" s="43">
        <v>138339265.769</v>
      </c>
      <c r="L3" s="43">
        <v>4702226928.02</v>
      </c>
      <c r="M3" s="43">
        <v>71245119.07</v>
      </c>
      <c r="N3" s="43">
        <v>2196255.21</v>
      </c>
      <c r="O3" s="43">
        <v>69048863.86</v>
      </c>
      <c r="P3" s="31" t="s">
        <v>75</v>
      </c>
      <c r="Q3" s="31" t="s">
        <v>73</v>
      </c>
      <c r="R3" s="31" t="s">
        <v>195</v>
      </c>
      <c r="S3" s="31" t="s">
        <v>74</v>
      </c>
    </row>
    <row r="4" spans="1:19" ht="13.5" customHeight="1" outlineLevel="2">
      <c r="A4" s="31" t="s">
        <v>90</v>
      </c>
      <c r="B4" s="31" t="s">
        <v>88</v>
      </c>
      <c r="C4" s="31" t="s">
        <v>1198</v>
      </c>
      <c r="D4" s="32" t="s">
        <v>399</v>
      </c>
      <c r="E4" s="31" t="s">
        <v>400</v>
      </c>
      <c r="F4" s="42" t="s">
        <v>401</v>
      </c>
      <c r="G4" s="42" t="s">
        <v>87</v>
      </c>
      <c r="H4" s="33" t="s">
        <v>86</v>
      </c>
      <c r="I4" s="43">
        <v>155608000</v>
      </c>
      <c r="J4" s="43">
        <v>4119093444.092</v>
      </c>
      <c r="K4" s="43">
        <v>179114910.98</v>
      </c>
      <c r="L4" s="43">
        <v>4792664202.166</v>
      </c>
      <c r="M4" s="43">
        <v>68084189.159</v>
      </c>
      <c r="N4" s="43">
        <v>2760694.7</v>
      </c>
      <c r="O4" s="43">
        <v>70376871.02</v>
      </c>
      <c r="P4" s="31" t="s">
        <v>89</v>
      </c>
      <c r="Q4" s="31" t="s">
        <v>197</v>
      </c>
      <c r="R4" s="31" t="s">
        <v>197</v>
      </c>
      <c r="S4" s="31" t="s">
        <v>80</v>
      </c>
    </row>
    <row r="5" spans="1:19" ht="13.5" customHeight="1" outlineLevel="2">
      <c r="A5" s="31" t="s">
        <v>90</v>
      </c>
      <c r="B5" s="31" t="s">
        <v>88</v>
      </c>
      <c r="C5" s="31" t="s">
        <v>1198</v>
      </c>
      <c r="D5" s="32" t="s">
        <v>402</v>
      </c>
      <c r="E5" s="31" t="s">
        <v>403</v>
      </c>
      <c r="F5" s="42" t="s">
        <v>404</v>
      </c>
      <c r="G5" s="42" t="s">
        <v>91</v>
      </c>
      <c r="H5" s="33" t="s">
        <v>86</v>
      </c>
      <c r="I5" s="43">
        <v>22906000</v>
      </c>
      <c r="J5" s="43">
        <v>13699901.325</v>
      </c>
      <c r="K5" s="43">
        <v>13735725.79</v>
      </c>
      <c r="L5" s="43" t="s">
        <v>270</v>
      </c>
      <c r="M5" s="43">
        <v>226444.65</v>
      </c>
      <c r="N5" s="43">
        <v>226444.65</v>
      </c>
      <c r="O5" s="43" t="s">
        <v>270</v>
      </c>
      <c r="P5" s="31" t="s">
        <v>309</v>
      </c>
      <c r="Q5" s="31" t="s">
        <v>197</v>
      </c>
      <c r="R5" s="31" t="s">
        <v>197</v>
      </c>
      <c r="S5" s="31" t="s">
        <v>92</v>
      </c>
    </row>
    <row r="6" spans="1:19" ht="13.5" customHeight="1" outlineLevel="2">
      <c r="A6" s="31" t="s">
        <v>90</v>
      </c>
      <c r="B6" s="31" t="s">
        <v>88</v>
      </c>
      <c r="C6" s="31" t="s">
        <v>1198</v>
      </c>
      <c r="D6" s="32" t="s">
        <v>405</v>
      </c>
      <c r="E6" s="31" t="s">
        <v>406</v>
      </c>
      <c r="F6" s="42" t="s">
        <v>407</v>
      </c>
      <c r="G6" s="42" t="s">
        <v>363</v>
      </c>
      <c r="H6" s="33" t="s">
        <v>86</v>
      </c>
      <c r="I6" s="43">
        <v>17414868.05</v>
      </c>
      <c r="J6" s="43">
        <v>326324427.241</v>
      </c>
      <c r="K6" s="43">
        <v>163936429.12</v>
      </c>
      <c r="L6" s="43">
        <v>228645941.796</v>
      </c>
      <c r="M6" s="43">
        <v>5393792.186</v>
      </c>
      <c r="N6" s="43">
        <v>2577220.16</v>
      </c>
      <c r="O6" s="43">
        <v>3357503.317</v>
      </c>
      <c r="P6" s="31" t="s">
        <v>93</v>
      </c>
      <c r="Q6" s="31" t="s">
        <v>197</v>
      </c>
      <c r="R6" s="31" t="s">
        <v>197</v>
      </c>
      <c r="S6" s="31" t="s">
        <v>92</v>
      </c>
    </row>
    <row r="7" spans="1:19" ht="13.5" customHeight="1" outlineLevel="2">
      <c r="A7" s="31" t="s">
        <v>90</v>
      </c>
      <c r="B7" s="31" t="s">
        <v>88</v>
      </c>
      <c r="C7" s="31" t="s">
        <v>1198</v>
      </c>
      <c r="D7" s="32" t="s">
        <v>408</v>
      </c>
      <c r="E7" s="31" t="s">
        <v>409</v>
      </c>
      <c r="F7" s="42" t="s">
        <v>410</v>
      </c>
      <c r="G7" s="42" t="s">
        <v>83</v>
      </c>
      <c r="H7" s="33" t="s">
        <v>86</v>
      </c>
      <c r="I7" s="43">
        <v>40065000</v>
      </c>
      <c r="J7" s="43">
        <v>2208677846.313</v>
      </c>
      <c r="K7" s="43">
        <v>785189682.72</v>
      </c>
      <c r="L7" s="43">
        <v>1789689031.24</v>
      </c>
      <c r="M7" s="43">
        <v>36507071.84</v>
      </c>
      <c r="N7" s="43">
        <v>12586713.17</v>
      </c>
      <c r="O7" s="43">
        <v>26280312.746</v>
      </c>
      <c r="P7" s="31" t="s">
        <v>93</v>
      </c>
      <c r="Q7" s="31" t="s">
        <v>197</v>
      </c>
      <c r="R7" s="31" t="s">
        <v>197</v>
      </c>
      <c r="S7" s="31" t="s">
        <v>411</v>
      </c>
    </row>
    <row r="8" spans="1:19" ht="13.5" customHeight="1" outlineLevel="2">
      <c r="A8" s="31" t="s">
        <v>90</v>
      </c>
      <c r="B8" s="31" t="s">
        <v>88</v>
      </c>
      <c r="C8" s="31" t="s">
        <v>1198</v>
      </c>
      <c r="D8" s="32" t="s">
        <v>412</v>
      </c>
      <c r="E8" s="31" t="s">
        <v>413</v>
      </c>
      <c r="F8" s="42" t="s">
        <v>414</v>
      </c>
      <c r="G8" s="42" t="s">
        <v>77</v>
      </c>
      <c r="H8" s="33" t="s">
        <v>86</v>
      </c>
      <c r="I8" s="43">
        <v>59186544.63</v>
      </c>
      <c r="J8" s="43">
        <v>432659144.409</v>
      </c>
      <c r="K8" s="43">
        <v>216995767.39</v>
      </c>
      <c r="L8" s="43">
        <v>294337506.983</v>
      </c>
      <c r="M8" s="43">
        <v>7151390.817</v>
      </c>
      <c r="N8" s="43">
        <v>3368713.9</v>
      </c>
      <c r="O8" s="43">
        <v>4322137.311</v>
      </c>
      <c r="P8" s="31" t="s">
        <v>95</v>
      </c>
      <c r="Q8" s="31" t="s">
        <v>197</v>
      </c>
      <c r="R8" s="31" t="s">
        <v>197</v>
      </c>
      <c r="S8" s="31" t="s">
        <v>94</v>
      </c>
    </row>
    <row r="9" spans="1:19" ht="13.5" customHeight="1" outlineLevel="2">
      <c r="A9" s="31" t="s">
        <v>90</v>
      </c>
      <c r="B9" s="31" t="s">
        <v>88</v>
      </c>
      <c r="C9" s="31" t="s">
        <v>1198</v>
      </c>
      <c r="D9" s="32" t="s">
        <v>415</v>
      </c>
      <c r="E9" s="31" t="s">
        <v>416</v>
      </c>
      <c r="F9" s="42" t="s">
        <v>276</v>
      </c>
      <c r="G9" s="42" t="s">
        <v>363</v>
      </c>
      <c r="H9" s="33" t="s">
        <v>86</v>
      </c>
      <c r="I9" s="43">
        <v>16135823.92</v>
      </c>
      <c r="J9" s="43">
        <v>1371348950.742</v>
      </c>
      <c r="K9" s="43">
        <v>149216639.2</v>
      </c>
      <c r="L9" s="43">
        <v>1492444568.478</v>
      </c>
      <c r="M9" s="43">
        <v>22666924.806</v>
      </c>
      <c r="N9" s="43">
        <v>2372293.37</v>
      </c>
      <c r="O9" s="43">
        <v>21915488.853</v>
      </c>
      <c r="P9" s="31" t="s">
        <v>93</v>
      </c>
      <c r="Q9" s="31" t="s">
        <v>197</v>
      </c>
      <c r="R9" s="31" t="s">
        <v>197</v>
      </c>
      <c r="S9" s="31" t="s">
        <v>417</v>
      </c>
    </row>
    <row r="10" spans="1:19" ht="13.5" customHeight="1" outlineLevel="2">
      <c r="A10" s="31" t="s">
        <v>90</v>
      </c>
      <c r="B10" s="31" t="s">
        <v>88</v>
      </c>
      <c r="C10" s="31" t="s">
        <v>1198</v>
      </c>
      <c r="D10" s="32" t="s">
        <v>267</v>
      </c>
      <c r="E10" s="31" t="s">
        <v>268</v>
      </c>
      <c r="F10" s="42" t="s">
        <v>269</v>
      </c>
      <c r="G10" s="42" t="s">
        <v>96</v>
      </c>
      <c r="H10" s="33" t="s">
        <v>86</v>
      </c>
      <c r="I10" s="43">
        <v>96238000</v>
      </c>
      <c r="J10" s="43">
        <v>1649041453.396</v>
      </c>
      <c r="K10" s="43">
        <v>1650368563.1</v>
      </c>
      <c r="L10" s="43" t="s">
        <v>270</v>
      </c>
      <c r="M10" s="43">
        <v>27256883.528</v>
      </c>
      <c r="N10" s="43">
        <v>27284875.35</v>
      </c>
      <c r="O10" s="43" t="s">
        <v>270</v>
      </c>
      <c r="P10" s="31" t="s">
        <v>271</v>
      </c>
      <c r="Q10" s="31" t="s">
        <v>193</v>
      </c>
      <c r="R10" s="31" t="s">
        <v>97</v>
      </c>
      <c r="S10" s="31" t="s">
        <v>97</v>
      </c>
    </row>
    <row r="11" spans="1:19" ht="13.5" customHeight="1" outlineLevel="2">
      <c r="A11" s="31" t="s">
        <v>90</v>
      </c>
      <c r="B11" s="31" t="s">
        <v>88</v>
      </c>
      <c r="C11" s="31" t="s">
        <v>1198</v>
      </c>
      <c r="D11" s="32" t="s">
        <v>272</v>
      </c>
      <c r="E11" s="31" t="s">
        <v>273</v>
      </c>
      <c r="F11" s="42" t="s">
        <v>269</v>
      </c>
      <c r="G11" s="42" t="s">
        <v>96</v>
      </c>
      <c r="H11" s="33" t="s">
        <v>98</v>
      </c>
      <c r="I11" s="43">
        <v>27463500000</v>
      </c>
      <c r="J11" s="43">
        <v>5891997635.406</v>
      </c>
      <c r="K11" s="43">
        <v>5846117899.84</v>
      </c>
      <c r="L11" s="43" t="s">
        <v>270</v>
      </c>
      <c r="M11" s="43">
        <v>97388390.668</v>
      </c>
      <c r="N11" s="43">
        <v>96677987.43</v>
      </c>
      <c r="O11" s="43" t="s">
        <v>270</v>
      </c>
      <c r="P11" s="31" t="s">
        <v>271</v>
      </c>
      <c r="Q11" s="31" t="s">
        <v>193</v>
      </c>
      <c r="R11" s="31" t="s">
        <v>97</v>
      </c>
      <c r="S11" s="31" t="s">
        <v>97</v>
      </c>
    </row>
    <row r="12" spans="1:19" ht="13.5" customHeight="1" outlineLevel="2">
      <c r="A12" s="31" t="s">
        <v>90</v>
      </c>
      <c r="B12" s="31" t="s">
        <v>88</v>
      </c>
      <c r="C12" s="31" t="s">
        <v>1198</v>
      </c>
      <c r="D12" s="32" t="s">
        <v>418</v>
      </c>
      <c r="E12" s="31" t="s">
        <v>419</v>
      </c>
      <c r="F12" s="42" t="s">
        <v>269</v>
      </c>
      <c r="G12" s="42" t="s">
        <v>91</v>
      </c>
      <c r="H12" s="33" t="s">
        <v>86</v>
      </c>
      <c r="I12" s="43">
        <v>750202.38</v>
      </c>
      <c r="J12" s="43">
        <v>6193264.22</v>
      </c>
      <c r="K12" s="43">
        <v>6226451.05</v>
      </c>
      <c r="L12" s="43">
        <v>5.403</v>
      </c>
      <c r="M12" s="43">
        <v>102368.004</v>
      </c>
      <c r="N12" s="43">
        <v>102819.74</v>
      </c>
      <c r="O12" s="43">
        <v>0</v>
      </c>
      <c r="P12" s="31" t="s">
        <v>271</v>
      </c>
      <c r="Q12" s="31" t="s">
        <v>197</v>
      </c>
      <c r="R12" s="31" t="s">
        <v>197</v>
      </c>
      <c r="S12" s="31" t="s">
        <v>411</v>
      </c>
    </row>
    <row r="13" spans="1:19" ht="13.5" customHeight="1" outlineLevel="2">
      <c r="A13" s="31" t="s">
        <v>90</v>
      </c>
      <c r="B13" s="31" t="s">
        <v>88</v>
      </c>
      <c r="C13" s="31" t="s">
        <v>1198</v>
      </c>
      <c r="D13" s="32" t="s">
        <v>420</v>
      </c>
      <c r="E13" s="31" t="s">
        <v>421</v>
      </c>
      <c r="F13" s="42" t="s">
        <v>422</v>
      </c>
      <c r="G13" s="42" t="s">
        <v>87</v>
      </c>
      <c r="H13" s="33" t="s">
        <v>98</v>
      </c>
      <c r="I13" s="43">
        <v>9118900000</v>
      </c>
      <c r="J13" s="43">
        <v>3338101702.261</v>
      </c>
      <c r="K13" s="43">
        <v>1367298656.64</v>
      </c>
      <c r="L13" s="43">
        <v>2776417888.044</v>
      </c>
      <c r="M13" s="43">
        <v>55175234.748</v>
      </c>
      <c r="N13" s="43">
        <v>21586999.95</v>
      </c>
      <c r="O13" s="43">
        <v>40769725.431</v>
      </c>
      <c r="P13" s="31" t="s">
        <v>843</v>
      </c>
      <c r="Q13" s="31" t="s">
        <v>197</v>
      </c>
      <c r="R13" s="31" t="s">
        <v>197</v>
      </c>
      <c r="S13" s="31" t="s">
        <v>72</v>
      </c>
    </row>
    <row r="14" spans="1:19" ht="13.5" customHeight="1" outlineLevel="2">
      <c r="A14" s="31" t="s">
        <v>90</v>
      </c>
      <c r="B14" s="31" t="s">
        <v>88</v>
      </c>
      <c r="C14" s="31" t="s">
        <v>1198</v>
      </c>
      <c r="D14" s="32" t="s">
        <v>423</v>
      </c>
      <c r="E14" s="31" t="s">
        <v>424</v>
      </c>
      <c r="F14" s="42" t="s">
        <v>422</v>
      </c>
      <c r="G14" s="42" t="s">
        <v>87</v>
      </c>
      <c r="H14" s="33" t="s">
        <v>86</v>
      </c>
      <c r="I14" s="43">
        <v>59232565.4</v>
      </c>
      <c r="J14" s="43">
        <v>4259458311.632</v>
      </c>
      <c r="K14" s="43">
        <v>1318879716.54</v>
      </c>
      <c r="L14" s="43">
        <v>3703369397.113</v>
      </c>
      <c r="M14" s="43">
        <v>70404269.614</v>
      </c>
      <c r="N14" s="43">
        <v>20827814.18</v>
      </c>
      <c r="O14" s="43">
        <v>54381350.207</v>
      </c>
      <c r="P14" s="31" t="s">
        <v>843</v>
      </c>
      <c r="Q14" s="31" t="s">
        <v>197</v>
      </c>
      <c r="R14" s="31" t="s">
        <v>197</v>
      </c>
      <c r="S14" s="31" t="s">
        <v>72</v>
      </c>
    </row>
    <row r="15" spans="1:19" ht="13.5" customHeight="1" outlineLevel="2">
      <c r="A15" s="31" t="s">
        <v>90</v>
      </c>
      <c r="B15" s="31" t="s">
        <v>88</v>
      </c>
      <c r="C15" s="31" t="s">
        <v>1198</v>
      </c>
      <c r="D15" s="32" t="s">
        <v>274</v>
      </c>
      <c r="E15" s="31" t="s">
        <v>275</v>
      </c>
      <c r="F15" s="42" t="s">
        <v>276</v>
      </c>
      <c r="G15" s="42" t="s">
        <v>277</v>
      </c>
      <c r="H15" s="33" t="s">
        <v>98</v>
      </c>
      <c r="I15" s="43">
        <v>29685000000</v>
      </c>
      <c r="J15" s="43">
        <v>4676775465.382</v>
      </c>
      <c r="K15" s="43">
        <v>4980145908</v>
      </c>
      <c r="L15" s="43" t="s">
        <v>270</v>
      </c>
      <c r="M15" s="43">
        <v>77302073.808</v>
      </c>
      <c r="N15" s="43">
        <v>81690750.65</v>
      </c>
      <c r="O15" s="43" t="s">
        <v>270</v>
      </c>
      <c r="P15" s="31" t="s">
        <v>278</v>
      </c>
      <c r="Q15" s="31" t="s">
        <v>193</v>
      </c>
      <c r="R15" s="31" t="s">
        <v>97</v>
      </c>
      <c r="S15" s="31" t="s">
        <v>97</v>
      </c>
    </row>
    <row r="16" spans="1:19" ht="13.5" customHeight="1" outlineLevel="2">
      <c r="A16" s="31" t="s">
        <v>90</v>
      </c>
      <c r="B16" s="31" t="s">
        <v>88</v>
      </c>
      <c r="C16" s="31" t="s">
        <v>1198</v>
      </c>
      <c r="D16" s="32" t="s">
        <v>425</v>
      </c>
      <c r="E16" s="31" t="s">
        <v>426</v>
      </c>
      <c r="F16" s="42" t="s">
        <v>276</v>
      </c>
      <c r="G16" s="42" t="s">
        <v>77</v>
      </c>
      <c r="H16" s="33" t="s">
        <v>86</v>
      </c>
      <c r="I16" s="43">
        <v>15648000</v>
      </c>
      <c r="J16" s="43">
        <v>1298087072.467</v>
      </c>
      <c r="K16" s="43">
        <v>64893273.57</v>
      </c>
      <c r="L16" s="43">
        <v>1501074971.106</v>
      </c>
      <c r="M16" s="43">
        <v>21455984.669</v>
      </c>
      <c r="N16" s="43">
        <v>995276.84</v>
      </c>
      <c r="O16" s="43">
        <v>22042220.188</v>
      </c>
      <c r="P16" s="31" t="s">
        <v>278</v>
      </c>
      <c r="Q16" s="31" t="s">
        <v>197</v>
      </c>
      <c r="R16" s="31" t="s">
        <v>197</v>
      </c>
      <c r="S16" s="31" t="s">
        <v>94</v>
      </c>
    </row>
    <row r="17" spans="1:19" ht="13.5" customHeight="1" outlineLevel="2">
      <c r="A17" s="31" t="s">
        <v>90</v>
      </c>
      <c r="B17" s="31" t="s">
        <v>88</v>
      </c>
      <c r="C17" s="31" t="s">
        <v>1198</v>
      </c>
      <c r="D17" s="32" t="s">
        <v>427</v>
      </c>
      <c r="E17" s="31" t="s">
        <v>428</v>
      </c>
      <c r="F17" s="42" t="s">
        <v>429</v>
      </c>
      <c r="G17" s="42" t="s">
        <v>363</v>
      </c>
      <c r="H17" s="33" t="s">
        <v>86</v>
      </c>
      <c r="I17" s="43">
        <v>28453798.08</v>
      </c>
      <c r="J17" s="43">
        <v>2202985647.499</v>
      </c>
      <c r="K17" s="43">
        <v>46753790.77</v>
      </c>
      <c r="L17" s="43">
        <v>2610144578.099</v>
      </c>
      <c r="M17" s="43">
        <v>36412985.909</v>
      </c>
      <c r="N17" s="43">
        <v>765193.03</v>
      </c>
      <c r="O17" s="43">
        <v>38328119.928</v>
      </c>
      <c r="P17" s="31" t="s">
        <v>431</v>
      </c>
      <c r="Q17" s="31" t="s">
        <v>197</v>
      </c>
      <c r="R17" s="31" t="s">
        <v>197</v>
      </c>
      <c r="S17" s="31" t="s">
        <v>430</v>
      </c>
    </row>
    <row r="18" spans="1:19" ht="13.5" customHeight="1" outlineLevel="2">
      <c r="A18" s="31" t="s">
        <v>90</v>
      </c>
      <c r="B18" s="31" t="s">
        <v>88</v>
      </c>
      <c r="C18" s="31" t="s">
        <v>1198</v>
      </c>
      <c r="D18" s="32" t="s">
        <v>432</v>
      </c>
      <c r="E18" s="31" t="s">
        <v>433</v>
      </c>
      <c r="F18" s="42" t="s">
        <v>434</v>
      </c>
      <c r="G18" s="42" t="s">
        <v>87</v>
      </c>
      <c r="H18" s="33" t="s">
        <v>86</v>
      </c>
      <c r="I18" s="43">
        <v>11378760</v>
      </c>
      <c r="J18" s="43">
        <v>708613990.569</v>
      </c>
      <c r="K18" s="43">
        <v>157840628.62</v>
      </c>
      <c r="L18" s="43">
        <v>685206035.194</v>
      </c>
      <c r="M18" s="43">
        <v>11712627.943</v>
      </c>
      <c r="N18" s="43">
        <v>2504223</v>
      </c>
      <c r="O18" s="43">
        <v>10061764.131</v>
      </c>
      <c r="P18" s="31" t="s">
        <v>843</v>
      </c>
      <c r="Q18" s="31" t="s">
        <v>197</v>
      </c>
      <c r="R18" s="31" t="s">
        <v>197</v>
      </c>
      <c r="S18" s="31" t="s">
        <v>99</v>
      </c>
    </row>
    <row r="19" spans="1:19" ht="13.5" customHeight="1" outlineLevel="2">
      <c r="A19" s="31" t="s">
        <v>90</v>
      </c>
      <c r="B19" s="31" t="s">
        <v>88</v>
      </c>
      <c r="C19" s="31" t="s">
        <v>1198</v>
      </c>
      <c r="D19" s="32" t="s">
        <v>435</v>
      </c>
      <c r="E19" s="31" t="s">
        <v>436</v>
      </c>
      <c r="F19" s="42" t="s">
        <v>437</v>
      </c>
      <c r="G19" s="42" t="s">
        <v>83</v>
      </c>
      <c r="H19" s="33" t="s">
        <v>98</v>
      </c>
      <c r="I19" s="43">
        <v>18396800000</v>
      </c>
      <c r="J19" s="43">
        <v>8372257795.865</v>
      </c>
      <c r="K19" s="43">
        <v>1467480998.76</v>
      </c>
      <c r="L19" s="43">
        <v>9136926394.413</v>
      </c>
      <c r="M19" s="43">
        <v>138384426.378</v>
      </c>
      <c r="N19" s="43">
        <v>23097999.95</v>
      </c>
      <c r="O19" s="43">
        <v>134169276.89</v>
      </c>
      <c r="P19" s="31" t="s">
        <v>309</v>
      </c>
      <c r="Q19" s="31" t="s">
        <v>197</v>
      </c>
      <c r="R19" s="31" t="s">
        <v>197</v>
      </c>
      <c r="S19" s="31" t="s">
        <v>72</v>
      </c>
    </row>
    <row r="20" spans="1:19" ht="13.5" customHeight="1" outlineLevel="2">
      <c r="A20" s="31" t="s">
        <v>90</v>
      </c>
      <c r="B20" s="31" t="s">
        <v>88</v>
      </c>
      <c r="C20" s="31" t="s">
        <v>1198</v>
      </c>
      <c r="D20" s="32" t="s">
        <v>438</v>
      </c>
      <c r="E20" s="31" t="s">
        <v>439</v>
      </c>
      <c r="F20" s="42" t="s">
        <v>440</v>
      </c>
      <c r="G20" s="42" t="s">
        <v>100</v>
      </c>
      <c r="H20" s="33" t="s">
        <v>86</v>
      </c>
      <c r="I20" s="43">
        <v>2772787.81</v>
      </c>
      <c r="J20" s="43">
        <v>112032147.616</v>
      </c>
      <c r="K20" s="43">
        <v>663634.26</v>
      </c>
      <c r="L20" s="43">
        <v>135623276.911</v>
      </c>
      <c r="M20" s="43">
        <v>1851771.035</v>
      </c>
      <c r="N20" s="43">
        <v>9773.7</v>
      </c>
      <c r="O20" s="43">
        <v>1991531.529</v>
      </c>
      <c r="P20" s="31" t="s">
        <v>843</v>
      </c>
      <c r="Q20" s="31" t="s">
        <v>197</v>
      </c>
      <c r="R20" s="31" t="s">
        <v>197</v>
      </c>
      <c r="S20" s="31" t="s">
        <v>92</v>
      </c>
    </row>
    <row r="21" spans="1:19" ht="13.5" customHeight="1" outlineLevel="2">
      <c r="A21" s="31" t="s">
        <v>90</v>
      </c>
      <c r="B21" s="31" t="s">
        <v>88</v>
      </c>
      <c r="C21" s="31" t="s">
        <v>1198</v>
      </c>
      <c r="D21" s="32" t="s">
        <v>441</v>
      </c>
      <c r="E21" s="31" t="s">
        <v>442</v>
      </c>
      <c r="F21" s="42" t="s">
        <v>443</v>
      </c>
      <c r="G21" s="42" t="s">
        <v>77</v>
      </c>
      <c r="H21" s="33" t="s">
        <v>86</v>
      </c>
      <c r="I21" s="43">
        <v>17376497.87</v>
      </c>
      <c r="J21" s="43">
        <v>1312240856.008</v>
      </c>
      <c r="K21" s="43">
        <v>58814266.8</v>
      </c>
      <c r="L21" s="43">
        <v>1521292605.059</v>
      </c>
      <c r="M21" s="43">
        <v>21689931.504</v>
      </c>
      <c r="N21" s="43">
        <v>946048.5</v>
      </c>
      <c r="O21" s="43">
        <v>22339101.789</v>
      </c>
      <c r="P21" s="31" t="s">
        <v>95</v>
      </c>
      <c r="Q21" s="31" t="s">
        <v>197</v>
      </c>
      <c r="R21" s="31" t="s">
        <v>197</v>
      </c>
      <c r="S21" s="31" t="s">
        <v>94</v>
      </c>
    </row>
    <row r="22" spans="1:19" ht="13.5" customHeight="1" outlineLevel="2">
      <c r="A22" s="31" t="s">
        <v>90</v>
      </c>
      <c r="B22" s="31" t="s">
        <v>88</v>
      </c>
      <c r="C22" s="31" t="s">
        <v>1198</v>
      </c>
      <c r="D22" s="32" t="s">
        <v>444</v>
      </c>
      <c r="E22" s="31" t="s">
        <v>445</v>
      </c>
      <c r="F22" s="42" t="s">
        <v>443</v>
      </c>
      <c r="G22" s="42" t="s">
        <v>446</v>
      </c>
      <c r="H22" s="33" t="s">
        <v>86</v>
      </c>
      <c r="I22" s="43">
        <v>5288000</v>
      </c>
      <c r="J22" s="43">
        <v>435887110.839</v>
      </c>
      <c r="K22" s="43" t="s">
        <v>270</v>
      </c>
      <c r="L22" s="43">
        <v>527141079.232</v>
      </c>
      <c r="M22" s="43">
        <v>7204745.634</v>
      </c>
      <c r="N22" s="43" t="s">
        <v>270</v>
      </c>
      <c r="O22" s="43">
        <v>7740692.479</v>
      </c>
      <c r="P22" s="31" t="s">
        <v>95</v>
      </c>
      <c r="Q22" s="31" t="s">
        <v>197</v>
      </c>
      <c r="R22" s="31" t="s">
        <v>197</v>
      </c>
      <c r="S22" s="31" t="s">
        <v>94</v>
      </c>
    </row>
    <row r="23" spans="1:19" ht="13.5" customHeight="1" outlineLevel="2">
      <c r="A23" s="31" t="s">
        <v>90</v>
      </c>
      <c r="B23" s="31" t="s">
        <v>88</v>
      </c>
      <c r="C23" s="31" t="s">
        <v>1198</v>
      </c>
      <c r="D23" s="32" t="s">
        <v>447</v>
      </c>
      <c r="E23" s="31" t="s">
        <v>448</v>
      </c>
      <c r="F23" s="42" t="s">
        <v>443</v>
      </c>
      <c r="G23" s="42" t="s">
        <v>84</v>
      </c>
      <c r="H23" s="33" t="s">
        <v>86</v>
      </c>
      <c r="I23" s="43">
        <v>37885181.6</v>
      </c>
      <c r="J23" s="43">
        <v>90547407.249</v>
      </c>
      <c r="K23" s="43">
        <v>91361532.64</v>
      </c>
      <c r="L23" s="43" t="s">
        <v>270</v>
      </c>
      <c r="M23" s="43">
        <v>1496651.359</v>
      </c>
      <c r="N23" s="43">
        <v>1497805.29</v>
      </c>
      <c r="O23" s="43" t="s">
        <v>270</v>
      </c>
      <c r="P23" s="31" t="s">
        <v>309</v>
      </c>
      <c r="Q23" s="31" t="s">
        <v>197</v>
      </c>
      <c r="R23" s="31" t="s">
        <v>197</v>
      </c>
      <c r="S23" s="31" t="s">
        <v>417</v>
      </c>
    </row>
    <row r="24" spans="1:19" ht="13.5" customHeight="1" outlineLevel="2">
      <c r="A24" s="31" t="s">
        <v>90</v>
      </c>
      <c r="B24" s="31" t="s">
        <v>88</v>
      </c>
      <c r="C24" s="31" t="s">
        <v>1198</v>
      </c>
      <c r="D24" s="32" t="s">
        <v>449</v>
      </c>
      <c r="E24" s="31" t="s">
        <v>450</v>
      </c>
      <c r="F24" s="42" t="s">
        <v>440</v>
      </c>
      <c r="G24" s="42" t="s">
        <v>84</v>
      </c>
      <c r="H24" s="33" t="s">
        <v>86</v>
      </c>
      <c r="I24" s="43">
        <v>1258284.25</v>
      </c>
      <c r="J24" s="43">
        <v>41931978.427</v>
      </c>
      <c r="K24" s="43">
        <v>43703809.45</v>
      </c>
      <c r="L24" s="43" t="s">
        <v>270</v>
      </c>
      <c r="M24" s="43">
        <v>693090.553</v>
      </c>
      <c r="N24" s="43">
        <v>717652.53</v>
      </c>
      <c r="O24" s="43" t="s">
        <v>270</v>
      </c>
      <c r="P24" s="31" t="s">
        <v>95</v>
      </c>
      <c r="Q24" s="31" t="s">
        <v>197</v>
      </c>
      <c r="R24" s="31" t="s">
        <v>197</v>
      </c>
      <c r="S24" s="31" t="s">
        <v>94</v>
      </c>
    </row>
    <row r="25" spans="1:19" ht="13.5" customHeight="1" outlineLevel="2">
      <c r="A25" s="31" t="s">
        <v>90</v>
      </c>
      <c r="B25" s="31" t="s">
        <v>88</v>
      </c>
      <c r="C25" s="31" t="s">
        <v>1198</v>
      </c>
      <c r="D25" s="32" t="s">
        <v>451</v>
      </c>
      <c r="E25" s="31" t="s">
        <v>452</v>
      </c>
      <c r="F25" s="42" t="s">
        <v>440</v>
      </c>
      <c r="G25" s="42" t="s">
        <v>91</v>
      </c>
      <c r="H25" s="33" t="s">
        <v>86</v>
      </c>
      <c r="I25" s="43">
        <v>1433229.79</v>
      </c>
      <c r="J25" s="43">
        <v>7872332.324</v>
      </c>
      <c r="K25" s="43">
        <v>7885986.78</v>
      </c>
      <c r="L25" s="43" t="s">
        <v>270</v>
      </c>
      <c r="M25" s="43">
        <v>130121.195</v>
      </c>
      <c r="N25" s="43">
        <v>130387.73</v>
      </c>
      <c r="O25" s="43" t="s">
        <v>270</v>
      </c>
      <c r="P25" s="31" t="s">
        <v>95</v>
      </c>
      <c r="Q25" s="31" t="s">
        <v>197</v>
      </c>
      <c r="R25" s="31" t="s">
        <v>197</v>
      </c>
      <c r="S25" s="31" t="s">
        <v>94</v>
      </c>
    </row>
    <row r="26" spans="1:19" ht="13.5" customHeight="1" outlineLevel="2">
      <c r="A26" s="31" t="s">
        <v>90</v>
      </c>
      <c r="B26" s="31" t="s">
        <v>88</v>
      </c>
      <c r="C26" s="31" t="s">
        <v>1198</v>
      </c>
      <c r="D26" s="32" t="s">
        <v>279</v>
      </c>
      <c r="E26" s="31" t="s">
        <v>280</v>
      </c>
      <c r="F26" s="42" t="s">
        <v>281</v>
      </c>
      <c r="G26" s="42" t="s">
        <v>282</v>
      </c>
      <c r="H26" s="33" t="s">
        <v>67</v>
      </c>
      <c r="I26" s="43">
        <v>152500000</v>
      </c>
      <c r="J26" s="43">
        <v>15125000</v>
      </c>
      <c r="K26" s="43" t="s">
        <v>270</v>
      </c>
      <c r="L26" s="43">
        <v>17024997.462</v>
      </c>
      <c r="M26" s="43">
        <v>250000</v>
      </c>
      <c r="N26" s="43" t="s">
        <v>270</v>
      </c>
      <c r="O26" s="43">
        <v>250000</v>
      </c>
      <c r="P26" s="31" t="s">
        <v>95</v>
      </c>
      <c r="Q26" s="31" t="s">
        <v>193</v>
      </c>
      <c r="R26" s="31" t="s">
        <v>97</v>
      </c>
      <c r="S26" s="31" t="s">
        <v>97</v>
      </c>
    </row>
    <row r="27" spans="1:19" ht="13.5" customHeight="1" outlineLevel="2">
      <c r="A27" s="31" t="s">
        <v>90</v>
      </c>
      <c r="B27" s="31" t="s">
        <v>88</v>
      </c>
      <c r="C27" s="31" t="s">
        <v>1198</v>
      </c>
      <c r="D27" s="32" t="s">
        <v>453</v>
      </c>
      <c r="E27" s="31" t="s">
        <v>280</v>
      </c>
      <c r="F27" s="42" t="s">
        <v>281</v>
      </c>
      <c r="G27" s="42" t="s">
        <v>363</v>
      </c>
      <c r="H27" s="33" t="s">
        <v>67</v>
      </c>
      <c r="I27" s="43">
        <v>25000000</v>
      </c>
      <c r="J27" s="43">
        <v>1377972653.75</v>
      </c>
      <c r="K27" s="43">
        <v>89349110.4</v>
      </c>
      <c r="L27" s="43">
        <v>1459206233.262</v>
      </c>
      <c r="M27" s="43">
        <v>22776407.5</v>
      </c>
      <c r="N27" s="43">
        <v>1349000</v>
      </c>
      <c r="O27" s="43">
        <v>21427407.5</v>
      </c>
      <c r="P27" s="31" t="s">
        <v>95</v>
      </c>
      <c r="Q27" s="31" t="s">
        <v>197</v>
      </c>
      <c r="R27" s="31" t="s">
        <v>197</v>
      </c>
      <c r="S27" s="31" t="s">
        <v>92</v>
      </c>
    </row>
    <row r="28" spans="1:19" ht="13.5" customHeight="1" outlineLevel="2">
      <c r="A28" s="31" t="s">
        <v>90</v>
      </c>
      <c r="B28" s="31" t="s">
        <v>88</v>
      </c>
      <c r="C28" s="31" t="s">
        <v>1198</v>
      </c>
      <c r="D28" s="32" t="s">
        <v>454</v>
      </c>
      <c r="E28" s="31" t="s">
        <v>455</v>
      </c>
      <c r="F28" s="42" t="s">
        <v>456</v>
      </c>
      <c r="G28" s="42" t="s">
        <v>71</v>
      </c>
      <c r="H28" s="33" t="s">
        <v>98</v>
      </c>
      <c r="I28" s="43">
        <v>20266370000</v>
      </c>
      <c r="J28" s="43">
        <v>7350840410.666</v>
      </c>
      <c r="K28" s="43">
        <v>1379397503.05</v>
      </c>
      <c r="L28" s="43">
        <v>7855495593.895</v>
      </c>
      <c r="M28" s="43">
        <v>121501494.391</v>
      </c>
      <c r="N28" s="43">
        <v>22024999.96</v>
      </c>
      <c r="O28" s="43">
        <v>115352375.4</v>
      </c>
      <c r="P28" s="31" t="s">
        <v>457</v>
      </c>
      <c r="Q28" s="31" t="s">
        <v>197</v>
      </c>
      <c r="R28" s="31" t="s">
        <v>197</v>
      </c>
      <c r="S28" s="31" t="s">
        <v>72</v>
      </c>
    </row>
    <row r="29" spans="1:19" ht="13.5" customHeight="1" outlineLevel="2">
      <c r="A29" s="31" t="s">
        <v>90</v>
      </c>
      <c r="B29" s="31" t="s">
        <v>88</v>
      </c>
      <c r="C29" s="31" t="s">
        <v>1198</v>
      </c>
      <c r="D29" s="32" t="s">
        <v>458</v>
      </c>
      <c r="E29" s="31" t="s">
        <v>459</v>
      </c>
      <c r="F29" s="42" t="s">
        <v>456</v>
      </c>
      <c r="G29" s="42" t="s">
        <v>71</v>
      </c>
      <c r="H29" s="33" t="s">
        <v>86</v>
      </c>
      <c r="I29" s="43">
        <v>701000</v>
      </c>
      <c r="J29" s="43">
        <v>56590120.964</v>
      </c>
      <c r="K29" s="43">
        <v>7982185.46</v>
      </c>
      <c r="L29" s="43">
        <v>59245963.058</v>
      </c>
      <c r="M29" s="43">
        <v>935373.9</v>
      </c>
      <c r="N29" s="43">
        <v>130339.89</v>
      </c>
      <c r="O29" s="43">
        <v>869984.903</v>
      </c>
      <c r="P29" s="31" t="s">
        <v>102</v>
      </c>
      <c r="Q29" s="31" t="s">
        <v>197</v>
      </c>
      <c r="R29" s="31" t="s">
        <v>197</v>
      </c>
      <c r="S29" s="31" t="s">
        <v>92</v>
      </c>
    </row>
    <row r="30" spans="1:19" ht="13.5" customHeight="1" outlineLevel="2">
      <c r="A30" s="31" t="s">
        <v>90</v>
      </c>
      <c r="B30" s="31" t="s">
        <v>88</v>
      </c>
      <c r="C30" s="31" t="s">
        <v>1198</v>
      </c>
      <c r="D30" s="32" t="s">
        <v>460</v>
      </c>
      <c r="E30" s="31" t="s">
        <v>461</v>
      </c>
      <c r="F30" s="42" t="s">
        <v>462</v>
      </c>
      <c r="G30" s="42" t="s">
        <v>77</v>
      </c>
      <c r="H30" s="33" t="s">
        <v>86</v>
      </c>
      <c r="I30" s="43">
        <v>2793820.25</v>
      </c>
      <c r="J30" s="43">
        <v>210427343.002</v>
      </c>
      <c r="K30" s="43">
        <v>62108477.21</v>
      </c>
      <c r="L30" s="43">
        <v>185489697.425</v>
      </c>
      <c r="M30" s="43">
        <v>3478137.901</v>
      </c>
      <c r="N30" s="43">
        <v>990863.54</v>
      </c>
      <c r="O30" s="43">
        <v>2723784.509</v>
      </c>
      <c r="P30" s="31" t="s">
        <v>309</v>
      </c>
      <c r="Q30" s="31" t="s">
        <v>197</v>
      </c>
      <c r="R30" s="31" t="s">
        <v>197</v>
      </c>
      <c r="S30" s="31" t="s">
        <v>94</v>
      </c>
    </row>
    <row r="31" spans="1:19" ht="13.5" customHeight="1" outlineLevel="2">
      <c r="A31" s="31" t="s">
        <v>90</v>
      </c>
      <c r="B31" s="31" t="s">
        <v>88</v>
      </c>
      <c r="C31" s="31" t="s">
        <v>1198</v>
      </c>
      <c r="D31" s="32" t="s">
        <v>283</v>
      </c>
      <c r="E31" s="31" t="s">
        <v>284</v>
      </c>
      <c r="F31" s="42" t="s">
        <v>285</v>
      </c>
      <c r="G31" s="42" t="s">
        <v>277</v>
      </c>
      <c r="H31" s="33" t="s">
        <v>98</v>
      </c>
      <c r="I31" s="43">
        <v>11968550000</v>
      </c>
      <c r="J31" s="43">
        <v>292910913.006</v>
      </c>
      <c r="K31" s="43">
        <v>309776539.4</v>
      </c>
      <c r="L31" s="43" t="s">
        <v>270</v>
      </c>
      <c r="M31" s="43">
        <v>4841502.694</v>
      </c>
      <c r="N31" s="43">
        <v>5153498.02</v>
      </c>
      <c r="O31" s="43" t="s">
        <v>270</v>
      </c>
      <c r="P31" s="31" t="s">
        <v>843</v>
      </c>
      <c r="Q31" s="31" t="s">
        <v>193</v>
      </c>
      <c r="R31" s="31" t="s">
        <v>97</v>
      </c>
      <c r="S31" s="31" t="s">
        <v>97</v>
      </c>
    </row>
    <row r="32" spans="1:19" ht="13.5" customHeight="1" outlineLevel="2">
      <c r="A32" s="31" t="s">
        <v>90</v>
      </c>
      <c r="B32" s="31" t="s">
        <v>88</v>
      </c>
      <c r="C32" s="31" t="s">
        <v>1198</v>
      </c>
      <c r="D32" s="32" t="s">
        <v>286</v>
      </c>
      <c r="E32" s="31" t="s">
        <v>287</v>
      </c>
      <c r="F32" s="42" t="s">
        <v>285</v>
      </c>
      <c r="G32" s="42" t="s">
        <v>277</v>
      </c>
      <c r="H32" s="33" t="s">
        <v>86</v>
      </c>
      <c r="I32" s="43">
        <v>69843000</v>
      </c>
      <c r="J32" s="43">
        <v>2175158515.571</v>
      </c>
      <c r="K32" s="43">
        <v>2195462679.57</v>
      </c>
      <c r="L32" s="43" t="s">
        <v>270</v>
      </c>
      <c r="M32" s="43">
        <v>35953033.315</v>
      </c>
      <c r="N32" s="43">
        <v>36240717.72</v>
      </c>
      <c r="O32" s="43" t="s">
        <v>270</v>
      </c>
      <c r="P32" s="31" t="s">
        <v>843</v>
      </c>
      <c r="Q32" s="31" t="s">
        <v>193</v>
      </c>
      <c r="R32" s="31" t="s">
        <v>97</v>
      </c>
      <c r="S32" s="31" t="s">
        <v>97</v>
      </c>
    </row>
    <row r="33" spans="1:19" ht="13.5" customHeight="1" outlineLevel="2">
      <c r="A33" s="31" t="s">
        <v>90</v>
      </c>
      <c r="B33" s="31" t="s">
        <v>88</v>
      </c>
      <c r="C33" s="31" t="s">
        <v>1198</v>
      </c>
      <c r="D33" s="32" t="s">
        <v>463</v>
      </c>
      <c r="E33" s="31" t="s">
        <v>284</v>
      </c>
      <c r="F33" s="42" t="s">
        <v>285</v>
      </c>
      <c r="G33" s="42" t="s">
        <v>464</v>
      </c>
      <c r="H33" s="33" t="s">
        <v>86</v>
      </c>
      <c r="I33" s="43">
        <v>6983928.09</v>
      </c>
      <c r="J33" s="43">
        <v>543558184.535</v>
      </c>
      <c r="K33" s="43">
        <v>17768439.06</v>
      </c>
      <c r="L33" s="43">
        <v>636312717.257</v>
      </c>
      <c r="M33" s="43">
        <v>8984432.802</v>
      </c>
      <c r="N33" s="43">
        <v>291981.08</v>
      </c>
      <c r="O33" s="43">
        <v>9343800.471</v>
      </c>
      <c r="P33" s="31" t="s">
        <v>843</v>
      </c>
      <c r="Q33" s="31" t="s">
        <v>197</v>
      </c>
      <c r="R33" s="31" t="s">
        <v>197</v>
      </c>
      <c r="S33" s="31" t="s">
        <v>94</v>
      </c>
    </row>
    <row r="34" spans="1:19" ht="13.5" customHeight="1" outlineLevel="2">
      <c r="A34" s="31" t="s">
        <v>90</v>
      </c>
      <c r="B34" s="31" t="s">
        <v>88</v>
      </c>
      <c r="C34" s="31" t="s">
        <v>1198</v>
      </c>
      <c r="D34" s="32" t="s">
        <v>465</v>
      </c>
      <c r="E34" s="31" t="s">
        <v>466</v>
      </c>
      <c r="F34" s="42" t="s">
        <v>467</v>
      </c>
      <c r="G34" s="42" t="s">
        <v>468</v>
      </c>
      <c r="H34" s="33" t="s">
        <v>86</v>
      </c>
      <c r="I34" s="43">
        <v>31429001.24</v>
      </c>
      <c r="J34" s="43">
        <v>2488225496.695</v>
      </c>
      <c r="K34" s="43">
        <v>631333109.31</v>
      </c>
      <c r="L34" s="43">
        <v>2318233627.404</v>
      </c>
      <c r="M34" s="43">
        <v>41127694.16</v>
      </c>
      <c r="N34" s="43">
        <v>9930550.39</v>
      </c>
      <c r="O34" s="43">
        <v>34041614.874</v>
      </c>
      <c r="P34" s="31" t="s">
        <v>309</v>
      </c>
      <c r="Q34" s="31" t="s">
        <v>197</v>
      </c>
      <c r="R34" s="31" t="s">
        <v>197</v>
      </c>
      <c r="S34" s="31" t="s">
        <v>417</v>
      </c>
    </row>
    <row r="35" spans="1:19" ht="13.5" customHeight="1" outlineLevel="2">
      <c r="A35" s="31" t="s">
        <v>90</v>
      </c>
      <c r="B35" s="31" t="s">
        <v>88</v>
      </c>
      <c r="C35" s="31" t="s">
        <v>1198</v>
      </c>
      <c r="D35" s="32" t="s">
        <v>469</v>
      </c>
      <c r="E35" s="31" t="s">
        <v>470</v>
      </c>
      <c r="F35" s="42" t="s">
        <v>467</v>
      </c>
      <c r="G35" s="42" t="s">
        <v>468</v>
      </c>
      <c r="H35" s="33" t="s">
        <v>98</v>
      </c>
      <c r="I35" s="43">
        <v>4896225000</v>
      </c>
      <c r="J35" s="43">
        <v>2018708181.005</v>
      </c>
      <c r="K35" s="43">
        <v>597847513.49</v>
      </c>
      <c r="L35" s="43">
        <v>1935508416.2</v>
      </c>
      <c r="M35" s="43">
        <v>33367077.372</v>
      </c>
      <c r="N35" s="43">
        <v>9376000</v>
      </c>
      <c r="O35" s="43">
        <v>28421566.882</v>
      </c>
      <c r="P35" s="31" t="s">
        <v>309</v>
      </c>
      <c r="Q35" s="31" t="s">
        <v>197</v>
      </c>
      <c r="R35" s="31" t="s">
        <v>197</v>
      </c>
      <c r="S35" s="31" t="s">
        <v>417</v>
      </c>
    </row>
    <row r="36" spans="1:19" ht="13.5" customHeight="1" outlineLevel="2">
      <c r="A36" s="31" t="s">
        <v>90</v>
      </c>
      <c r="B36" s="31" t="s">
        <v>88</v>
      </c>
      <c r="C36" s="31" t="s">
        <v>1198</v>
      </c>
      <c r="D36" s="32" t="s">
        <v>288</v>
      </c>
      <c r="E36" s="31" t="s">
        <v>289</v>
      </c>
      <c r="F36" s="42" t="s">
        <v>290</v>
      </c>
      <c r="G36" s="42" t="s">
        <v>77</v>
      </c>
      <c r="H36" s="33" t="s">
        <v>98</v>
      </c>
      <c r="I36" s="43">
        <v>16436520000</v>
      </c>
      <c r="J36" s="43">
        <v>3264866100.588</v>
      </c>
      <c r="K36" s="43">
        <v>4176420273.73</v>
      </c>
      <c r="L36" s="43" t="s">
        <v>270</v>
      </c>
      <c r="M36" s="43">
        <v>53964728.935</v>
      </c>
      <c r="N36" s="43">
        <v>61327766.46</v>
      </c>
      <c r="O36" s="43" t="s">
        <v>270</v>
      </c>
      <c r="P36" s="31" t="s">
        <v>95</v>
      </c>
      <c r="Q36" s="31" t="s">
        <v>193</v>
      </c>
      <c r="R36" s="31" t="s">
        <v>97</v>
      </c>
      <c r="S36" s="31" t="s">
        <v>97</v>
      </c>
    </row>
    <row r="37" spans="1:19" ht="13.5" customHeight="1" outlineLevel="2">
      <c r="A37" s="31" t="s">
        <v>90</v>
      </c>
      <c r="B37" s="31" t="s">
        <v>88</v>
      </c>
      <c r="C37" s="31" t="s">
        <v>1198</v>
      </c>
      <c r="D37" s="32" t="s">
        <v>471</v>
      </c>
      <c r="E37" s="31" t="s">
        <v>472</v>
      </c>
      <c r="F37" s="42" t="s">
        <v>290</v>
      </c>
      <c r="G37" s="42" t="s">
        <v>87</v>
      </c>
      <c r="H37" s="33" t="s">
        <v>86</v>
      </c>
      <c r="I37" s="43">
        <v>12500902.93</v>
      </c>
      <c r="J37" s="43">
        <v>956904148.988</v>
      </c>
      <c r="K37" s="43">
        <v>25676670.72</v>
      </c>
      <c r="L37" s="43">
        <v>1128441801.053</v>
      </c>
      <c r="M37" s="43">
        <v>15816597.504</v>
      </c>
      <c r="N37" s="43">
        <v>414501.53</v>
      </c>
      <c r="O37" s="43">
        <v>16570366.656</v>
      </c>
      <c r="P37" s="31" t="s">
        <v>95</v>
      </c>
      <c r="Q37" s="31" t="s">
        <v>197</v>
      </c>
      <c r="R37" s="31" t="s">
        <v>197</v>
      </c>
      <c r="S37" s="31" t="s">
        <v>473</v>
      </c>
    </row>
    <row r="38" spans="1:19" ht="13.5" customHeight="1" outlineLevel="2">
      <c r="A38" s="31" t="s">
        <v>90</v>
      </c>
      <c r="B38" s="31" t="s">
        <v>88</v>
      </c>
      <c r="C38" s="31" t="s">
        <v>1198</v>
      </c>
      <c r="D38" s="32" t="s">
        <v>474</v>
      </c>
      <c r="E38" s="31" t="s">
        <v>475</v>
      </c>
      <c r="F38" s="42" t="s">
        <v>293</v>
      </c>
      <c r="G38" s="42" t="s">
        <v>101</v>
      </c>
      <c r="H38" s="33" t="s">
        <v>98</v>
      </c>
      <c r="I38" s="43">
        <v>32870795000</v>
      </c>
      <c r="J38" s="43">
        <v>15753714370.792</v>
      </c>
      <c r="K38" s="43">
        <v>1489656560.48</v>
      </c>
      <c r="L38" s="43">
        <v>18543766651.024</v>
      </c>
      <c r="M38" s="43">
        <v>260391973.071</v>
      </c>
      <c r="N38" s="43">
        <v>23379999.93</v>
      </c>
      <c r="O38" s="43">
        <v>272302047.208</v>
      </c>
      <c r="P38" s="31" t="s">
        <v>476</v>
      </c>
      <c r="Q38" s="31" t="s">
        <v>197</v>
      </c>
      <c r="R38" s="31" t="s">
        <v>197</v>
      </c>
      <c r="S38" s="31" t="s">
        <v>72</v>
      </c>
    </row>
    <row r="39" spans="1:19" ht="13.5" customHeight="1" outlineLevel="2">
      <c r="A39" s="31" t="s">
        <v>90</v>
      </c>
      <c r="B39" s="31" t="s">
        <v>88</v>
      </c>
      <c r="C39" s="31" t="s">
        <v>1198</v>
      </c>
      <c r="D39" s="32" t="s">
        <v>477</v>
      </c>
      <c r="E39" s="31" t="s">
        <v>478</v>
      </c>
      <c r="F39" s="42" t="s">
        <v>293</v>
      </c>
      <c r="G39" s="42" t="s">
        <v>101</v>
      </c>
      <c r="H39" s="33" t="s">
        <v>86</v>
      </c>
      <c r="I39" s="43">
        <v>3404000</v>
      </c>
      <c r="J39" s="43">
        <v>289113385.015</v>
      </c>
      <c r="K39" s="43">
        <v>13319650.96</v>
      </c>
      <c r="L39" s="43">
        <v>334458074.73</v>
      </c>
      <c r="M39" s="43">
        <v>4778733.637</v>
      </c>
      <c r="N39" s="43">
        <v>215751.64</v>
      </c>
      <c r="O39" s="43">
        <v>4911279.362</v>
      </c>
      <c r="P39" s="31" t="s">
        <v>476</v>
      </c>
      <c r="Q39" s="31" t="s">
        <v>197</v>
      </c>
      <c r="R39" s="31" t="s">
        <v>197</v>
      </c>
      <c r="S39" s="31" t="s">
        <v>72</v>
      </c>
    </row>
    <row r="40" spans="1:19" ht="13.5" customHeight="1" outlineLevel="2">
      <c r="A40" s="31" t="s">
        <v>90</v>
      </c>
      <c r="B40" s="31" t="s">
        <v>88</v>
      </c>
      <c r="C40" s="31" t="s">
        <v>1198</v>
      </c>
      <c r="D40" s="32" t="s">
        <v>479</v>
      </c>
      <c r="E40" s="31" t="s">
        <v>480</v>
      </c>
      <c r="F40" s="42" t="s">
        <v>481</v>
      </c>
      <c r="G40" s="42" t="s">
        <v>363</v>
      </c>
      <c r="H40" s="33" t="s">
        <v>86</v>
      </c>
      <c r="I40" s="43">
        <v>2037000</v>
      </c>
      <c r="J40" s="43">
        <v>168203406.251</v>
      </c>
      <c r="K40" s="43">
        <v>17978131.14</v>
      </c>
      <c r="L40" s="43">
        <v>183373214.574</v>
      </c>
      <c r="M40" s="43">
        <v>2780221.591</v>
      </c>
      <c r="N40" s="43">
        <v>289695.41</v>
      </c>
      <c r="O40" s="43">
        <v>2692705.461</v>
      </c>
      <c r="P40" s="31" t="s">
        <v>102</v>
      </c>
      <c r="Q40" s="31" t="s">
        <v>197</v>
      </c>
      <c r="R40" s="31" t="s">
        <v>197</v>
      </c>
      <c r="S40" s="31" t="s">
        <v>94</v>
      </c>
    </row>
    <row r="41" spans="1:19" ht="13.5" customHeight="1" outlineLevel="2">
      <c r="A41" s="31" t="s">
        <v>90</v>
      </c>
      <c r="B41" s="31" t="s">
        <v>88</v>
      </c>
      <c r="C41" s="31" t="s">
        <v>1198</v>
      </c>
      <c r="D41" s="32" t="s">
        <v>482</v>
      </c>
      <c r="E41" s="31" t="s">
        <v>483</v>
      </c>
      <c r="F41" s="42" t="s">
        <v>484</v>
      </c>
      <c r="G41" s="42" t="s">
        <v>485</v>
      </c>
      <c r="H41" s="33" t="s">
        <v>86</v>
      </c>
      <c r="I41" s="43">
        <v>10864000</v>
      </c>
      <c r="J41" s="43">
        <v>912614717.691</v>
      </c>
      <c r="K41" s="43">
        <v>175583058.83</v>
      </c>
      <c r="L41" s="43">
        <v>905115674.841</v>
      </c>
      <c r="M41" s="43">
        <v>15084540.788</v>
      </c>
      <c r="N41" s="43">
        <v>2828087.8</v>
      </c>
      <c r="O41" s="43">
        <v>13290981.054</v>
      </c>
      <c r="P41" s="31" t="s">
        <v>102</v>
      </c>
      <c r="Q41" s="31" t="s">
        <v>197</v>
      </c>
      <c r="R41" s="31" t="s">
        <v>197</v>
      </c>
      <c r="S41" s="31" t="s">
        <v>99</v>
      </c>
    </row>
    <row r="42" spans="1:19" ht="13.5" customHeight="1" outlineLevel="2">
      <c r="A42" s="31" t="s">
        <v>90</v>
      </c>
      <c r="B42" s="31" t="s">
        <v>88</v>
      </c>
      <c r="C42" s="31" t="s">
        <v>1198</v>
      </c>
      <c r="D42" s="32" t="s">
        <v>486</v>
      </c>
      <c r="E42" s="31" t="s">
        <v>487</v>
      </c>
      <c r="F42" s="42" t="s">
        <v>293</v>
      </c>
      <c r="G42" s="42" t="s">
        <v>488</v>
      </c>
      <c r="H42" s="33" t="s">
        <v>86</v>
      </c>
      <c r="I42" s="43">
        <v>27207000</v>
      </c>
      <c r="J42" s="43">
        <v>2232907149.264</v>
      </c>
      <c r="K42" s="43">
        <v>350958503.48</v>
      </c>
      <c r="L42" s="43">
        <v>2318317985.904</v>
      </c>
      <c r="M42" s="43">
        <v>36907556.186</v>
      </c>
      <c r="N42" s="43">
        <v>5505581.15</v>
      </c>
      <c r="O42" s="43">
        <v>34042853.619</v>
      </c>
      <c r="P42" s="31" t="s">
        <v>309</v>
      </c>
      <c r="Q42" s="31" t="s">
        <v>197</v>
      </c>
      <c r="R42" s="31" t="s">
        <v>197</v>
      </c>
      <c r="S42" s="31" t="s">
        <v>411</v>
      </c>
    </row>
    <row r="43" spans="1:19" ht="13.5" customHeight="1" outlineLevel="2">
      <c r="A43" s="31" t="s">
        <v>90</v>
      </c>
      <c r="B43" s="31" t="s">
        <v>88</v>
      </c>
      <c r="C43" s="31" t="s">
        <v>1198</v>
      </c>
      <c r="D43" s="32" t="s">
        <v>489</v>
      </c>
      <c r="E43" s="31" t="s">
        <v>490</v>
      </c>
      <c r="F43" s="42" t="s">
        <v>484</v>
      </c>
      <c r="G43" s="42" t="s">
        <v>485</v>
      </c>
      <c r="H43" s="33" t="s">
        <v>86</v>
      </c>
      <c r="I43" s="43">
        <v>7338622.01</v>
      </c>
      <c r="J43" s="43">
        <v>641263134.485</v>
      </c>
      <c r="K43" s="43">
        <v>24390656.98</v>
      </c>
      <c r="L43" s="43">
        <v>748492456.655</v>
      </c>
      <c r="M43" s="43">
        <v>10599390.653</v>
      </c>
      <c r="N43" s="43">
        <v>389119.9</v>
      </c>
      <c r="O43" s="43">
        <v>10991080.297</v>
      </c>
      <c r="P43" s="31" t="s">
        <v>93</v>
      </c>
      <c r="Q43" s="31" t="s">
        <v>197</v>
      </c>
      <c r="R43" s="31" t="s">
        <v>197</v>
      </c>
      <c r="S43" s="31" t="s">
        <v>99</v>
      </c>
    </row>
    <row r="44" spans="1:19" ht="13.5" customHeight="1" outlineLevel="2">
      <c r="A44" s="31" t="s">
        <v>90</v>
      </c>
      <c r="B44" s="31" t="s">
        <v>88</v>
      </c>
      <c r="C44" s="31" t="s">
        <v>1198</v>
      </c>
      <c r="D44" s="32" t="s">
        <v>291</v>
      </c>
      <c r="E44" s="31" t="s">
        <v>292</v>
      </c>
      <c r="F44" s="42" t="s">
        <v>293</v>
      </c>
      <c r="G44" s="42" t="s">
        <v>103</v>
      </c>
      <c r="H44" s="33" t="s">
        <v>98</v>
      </c>
      <c r="I44" s="43">
        <v>7995750000</v>
      </c>
      <c r="J44" s="43">
        <v>1843130919.334</v>
      </c>
      <c r="K44" s="43">
        <v>1185776137.09</v>
      </c>
      <c r="L44" s="43">
        <v>1010457891.662</v>
      </c>
      <c r="M44" s="43">
        <v>30464973.873</v>
      </c>
      <c r="N44" s="43">
        <v>19194000</v>
      </c>
      <c r="O44" s="43">
        <v>14837856.715</v>
      </c>
      <c r="P44" s="31" t="s">
        <v>309</v>
      </c>
      <c r="Q44" s="31" t="s">
        <v>193</v>
      </c>
      <c r="R44" s="31" t="s">
        <v>97</v>
      </c>
      <c r="S44" s="31" t="s">
        <v>97</v>
      </c>
    </row>
    <row r="45" spans="1:19" ht="13.5" customHeight="1" outlineLevel="2">
      <c r="A45" s="31" t="s">
        <v>90</v>
      </c>
      <c r="B45" s="31" t="s">
        <v>88</v>
      </c>
      <c r="C45" s="31" t="s">
        <v>1198</v>
      </c>
      <c r="D45" s="32" t="s">
        <v>294</v>
      </c>
      <c r="E45" s="31" t="s">
        <v>292</v>
      </c>
      <c r="F45" s="42" t="s">
        <v>293</v>
      </c>
      <c r="G45" s="42" t="s">
        <v>103</v>
      </c>
      <c r="H45" s="33" t="s">
        <v>86</v>
      </c>
      <c r="I45" s="43">
        <v>49770000</v>
      </c>
      <c r="J45" s="43">
        <v>3036210663.574</v>
      </c>
      <c r="K45" s="43">
        <v>1608094541.81</v>
      </c>
      <c r="L45" s="43">
        <v>1837178555.395</v>
      </c>
      <c r="M45" s="43">
        <v>50185300.224</v>
      </c>
      <c r="N45" s="43">
        <v>26251390.31</v>
      </c>
      <c r="O45" s="43">
        <v>26977662.69</v>
      </c>
      <c r="P45" s="31" t="s">
        <v>309</v>
      </c>
      <c r="Q45" s="31" t="s">
        <v>193</v>
      </c>
      <c r="R45" s="31" t="s">
        <v>97</v>
      </c>
      <c r="S45" s="31" t="s">
        <v>97</v>
      </c>
    </row>
    <row r="46" spans="1:19" ht="13.5" customHeight="1" outlineLevel="2">
      <c r="A46" s="31" t="s">
        <v>90</v>
      </c>
      <c r="B46" s="31" t="s">
        <v>88</v>
      </c>
      <c r="C46" s="31" t="s">
        <v>1198</v>
      </c>
      <c r="D46" s="32" t="s">
        <v>491</v>
      </c>
      <c r="E46" s="31" t="s">
        <v>492</v>
      </c>
      <c r="F46" s="42" t="s">
        <v>493</v>
      </c>
      <c r="G46" s="42" t="s">
        <v>87</v>
      </c>
      <c r="H46" s="33" t="s">
        <v>86</v>
      </c>
      <c r="I46" s="43">
        <v>38031000</v>
      </c>
      <c r="J46" s="43">
        <v>3286171840.91</v>
      </c>
      <c r="K46" s="43">
        <v>441826323.38</v>
      </c>
      <c r="L46" s="43">
        <v>3484778887.106</v>
      </c>
      <c r="M46" s="43">
        <v>54316889.932</v>
      </c>
      <c r="N46" s="43">
        <v>7125779.72</v>
      </c>
      <c r="O46" s="43">
        <v>51171503.766</v>
      </c>
      <c r="P46" s="31" t="s">
        <v>494</v>
      </c>
      <c r="Q46" s="31" t="s">
        <v>197</v>
      </c>
      <c r="R46" s="31" t="s">
        <v>197</v>
      </c>
      <c r="S46" s="31" t="s">
        <v>417</v>
      </c>
    </row>
    <row r="47" spans="1:19" ht="13.5" customHeight="1" outlineLevel="2">
      <c r="A47" s="31" t="s">
        <v>90</v>
      </c>
      <c r="B47" s="31" t="s">
        <v>88</v>
      </c>
      <c r="C47" s="31" t="s">
        <v>1198</v>
      </c>
      <c r="D47" s="32" t="s">
        <v>495</v>
      </c>
      <c r="E47" s="31" t="s">
        <v>496</v>
      </c>
      <c r="F47" s="42" t="s">
        <v>497</v>
      </c>
      <c r="G47" s="42" t="s">
        <v>498</v>
      </c>
      <c r="H47" s="33" t="s">
        <v>86</v>
      </c>
      <c r="I47" s="43">
        <v>20164789.04</v>
      </c>
      <c r="J47" s="43">
        <v>1670141126.641</v>
      </c>
      <c r="K47" s="43">
        <v>155981989.91</v>
      </c>
      <c r="L47" s="43">
        <v>1848917007.889</v>
      </c>
      <c r="M47" s="43">
        <v>27605638.457</v>
      </c>
      <c r="N47" s="43">
        <v>2460286.43</v>
      </c>
      <c r="O47" s="43">
        <v>27150033.531</v>
      </c>
      <c r="P47" s="31" t="s">
        <v>499</v>
      </c>
      <c r="Q47" s="31" t="s">
        <v>197</v>
      </c>
      <c r="R47" s="31" t="s">
        <v>197</v>
      </c>
      <c r="S47" s="31" t="s">
        <v>411</v>
      </c>
    </row>
    <row r="48" spans="1:19" ht="13.5" customHeight="1" outlineLevel="2">
      <c r="A48" s="31" t="s">
        <v>90</v>
      </c>
      <c r="B48" s="31" t="s">
        <v>88</v>
      </c>
      <c r="C48" s="31" t="s">
        <v>1198</v>
      </c>
      <c r="D48" s="32" t="s">
        <v>500</v>
      </c>
      <c r="E48" s="31" t="s">
        <v>501</v>
      </c>
      <c r="F48" s="42" t="s">
        <v>502</v>
      </c>
      <c r="G48" s="42" t="s">
        <v>328</v>
      </c>
      <c r="H48" s="33" t="s">
        <v>86</v>
      </c>
      <c r="I48" s="43">
        <v>17163000</v>
      </c>
      <c r="J48" s="43">
        <v>1570330071.866</v>
      </c>
      <c r="K48" s="43">
        <v>27091711.63</v>
      </c>
      <c r="L48" s="43">
        <v>1871618732.051</v>
      </c>
      <c r="M48" s="43">
        <v>25955868.956</v>
      </c>
      <c r="N48" s="43">
        <v>403070.53</v>
      </c>
      <c r="O48" s="43">
        <v>27483392.232</v>
      </c>
      <c r="P48" s="31" t="s">
        <v>503</v>
      </c>
      <c r="Q48" s="31" t="s">
        <v>197</v>
      </c>
      <c r="R48" s="31" t="s">
        <v>197</v>
      </c>
      <c r="S48" s="31" t="s">
        <v>94</v>
      </c>
    </row>
    <row r="49" spans="1:19" ht="13.5" customHeight="1" outlineLevel="2">
      <c r="A49" s="31" t="s">
        <v>90</v>
      </c>
      <c r="B49" s="31" t="s">
        <v>88</v>
      </c>
      <c r="C49" s="31" t="s">
        <v>1198</v>
      </c>
      <c r="D49" s="32" t="s">
        <v>295</v>
      </c>
      <c r="E49" s="31" t="s">
        <v>296</v>
      </c>
      <c r="F49" s="42" t="s">
        <v>297</v>
      </c>
      <c r="G49" s="42" t="s">
        <v>71</v>
      </c>
      <c r="H49" s="33" t="s">
        <v>67</v>
      </c>
      <c r="I49" s="43">
        <v>130000000</v>
      </c>
      <c r="J49" s="43">
        <v>1210000000</v>
      </c>
      <c r="K49" s="43" t="s">
        <v>270</v>
      </c>
      <c r="L49" s="43">
        <v>1361999797</v>
      </c>
      <c r="M49" s="43">
        <v>20000000</v>
      </c>
      <c r="N49" s="43" t="s">
        <v>270</v>
      </c>
      <c r="O49" s="43">
        <v>20000000</v>
      </c>
      <c r="P49" s="31" t="s">
        <v>102</v>
      </c>
      <c r="Q49" s="31" t="s">
        <v>193</v>
      </c>
      <c r="R49" s="31" t="s">
        <v>97</v>
      </c>
      <c r="S49" s="31" t="s">
        <v>97</v>
      </c>
    </row>
    <row r="50" spans="1:19" ht="13.5" customHeight="1" outlineLevel="2">
      <c r="A50" s="31" t="s">
        <v>90</v>
      </c>
      <c r="B50" s="31" t="s">
        <v>88</v>
      </c>
      <c r="C50" s="31" t="s">
        <v>1198</v>
      </c>
      <c r="D50" s="32" t="s">
        <v>298</v>
      </c>
      <c r="E50" s="31" t="s">
        <v>299</v>
      </c>
      <c r="F50" s="42" t="s">
        <v>297</v>
      </c>
      <c r="G50" s="42" t="s">
        <v>71</v>
      </c>
      <c r="H50" s="33" t="s">
        <v>86</v>
      </c>
      <c r="I50" s="43">
        <v>45056000</v>
      </c>
      <c r="J50" s="43">
        <v>2697645572.172</v>
      </c>
      <c r="K50" s="43" t="s">
        <v>270</v>
      </c>
      <c r="L50" s="43">
        <v>3262403872.329</v>
      </c>
      <c r="M50" s="43">
        <v>44589183.011</v>
      </c>
      <c r="N50" s="43" t="s">
        <v>270</v>
      </c>
      <c r="O50" s="43">
        <v>47906084.561</v>
      </c>
      <c r="P50" s="31" t="s">
        <v>102</v>
      </c>
      <c r="Q50" s="31" t="s">
        <v>193</v>
      </c>
      <c r="R50" s="31" t="s">
        <v>97</v>
      </c>
      <c r="S50" s="31" t="s">
        <v>97</v>
      </c>
    </row>
    <row r="51" spans="1:19" ht="13.5" customHeight="1" outlineLevel="2">
      <c r="A51" s="31" t="s">
        <v>90</v>
      </c>
      <c r="B51" s="31" t="s">
        <v>88</v>
      </c>
      <c r="C51" s="31" t="s">
        <v>1198</v>
      </c>
      <c r="D51" s="32" t="s">
        <v>504</v>
      </c>
      <c r="E51" s="31" t="s">
        <v>505</v>
      </c>
      <c r="F51" s="42" t="s">
        <v>297</v>
      </c>
      <c r="G51" s="42" t="s">
        <v>101</v>
      </c>
      <c r="H51" s="33" t="s">
        <v>86</v>
      </c>
      <c r="I51" s="43">
        <v>3466000</v>
      </c>
      <c r="J51" s="43">
        <v>317380840.229</v>
      </c>
      <c r="K51" s="43">
        <v>21082185.97</v>
      </c>
      <c r="L51" s="43">
        <v>359240942.357</v>
      </c>
      <c r="M51" s="43">
        <v>5245964.301</v>
      </c>
      <c r="N51" s="43">
        <v>347530.24</v>
      </c>
      <c r="O51" s="43">
        <v>5275198.178</v>
      </c>
      <c r="P51" s="31" t="s">
        <v>102</v>
      </c>
      <c r="Q51" s="31" t="s">
        <v>197</v>
      </c>
      <c r="R51" s="31" t="s">
        <v>197</v>
      </c>
      <c r="S51" s="31" t="s">
        <v>94</v>
      </c>
    </row>
    <row r="52" spans="1:19" ht="13.5" customHeight="1" outlineLevel="2">
      <c r="A52" s="31" t="s">
        <v>90</v>
      </c>
      <c r="B52" s="31" t="s">
        <v>88</v>
      </c>
      <c r="C52" s="31" t="s">
        <v>1198</v>
      </c>
      <c r="D52" s="32" t="s">
        <v>506</v>
      </c>
      <c r="E52" s="31" t="s">
        <v>507</v>
      </c>
      <c r="F52" s="42" t="s">
        <v>379</v>
      </c>
      <c r="G52" s="42" t="s">
        <v>101</v>
      </c>
      <c r="H52" s="33" t="s">
        <v>86</v>
      </c>
      <c r="I52" s="43">
        <v>2080000</v>
      </c>
      <c r="J52" s="43">
        <v>186893910.822</v>
      </c>
      <c r="K52" s="43">
        <v>4169802.2</v>
      </c>
      <c r="L52" s="43">
        <v>221480235.732</v>
      </c>
      <c r="M52" s="43">
        <v>3089155.551</v>
      </c>
      <c r="N52" s="43">
        <v>65735.37</v>
      </c>
      <c r="O52" s="43">
        <v>3252280.011</v>
      </c>
      <c r="P52" s="31" t="s">
        <v>1196</v>
      </c>
      <c r="Q52" s="31" t="s">
        <v>197</v>
      </c>
      <c r="R52" s="31" t="s">
        <v>197</v>
      </c>
      <c r="S52" s="31" t="s">
        <v>72</v>
      </c>
    </row>
    <row r="53" spans="1:19" ht="13.5" customHeight="1" outlineLevel="2">
      <c r="A53" s="31" t="s">
        <v>90</v>
      </c>
      <c r="B53" s="31" t="s">
        <v>88</v>
      </c>
      <c r="C53" s="31" t="s">
        <v>1198</v>
      </c>
      <c r="D53" s="32" t="s">
        <v>508</v>
      </c>
      <c r="E53" s="31" t="s">
        <v>509</v>
      </c>
      <c r="F53" s="42" t="s">
        <v>510</v>
      </c>
      <c r="G53" s="42" t="s">
        <v>511</v>
      </c>
      <c r="H53" s="33" t="s">
        <v>67</v>
      </c>
      <c r="I53" s="43">
        <v>20000000</v>
      </c>
      <c r="J53" s="43">
        <v>1010622378.26</v>
      </c>
      <c r="K53" s="43">
        <v>861074238.94</v>
      </c>
      <c r="L53" s="43">
        <v>183972266.952</v>
      </c>
      <c r="M53" s="43">
        <v>16704502.12</v>
      </c>
      <c r="N53" s="43">
        <v>14003000</v>
      </c>
      <c r="O53" s="43">
        <v>2701502.12</v>
      </c>
      <c r="P53" s="31" t="s">
        <v>309</v>
      </c>
      <c r="Q53" s="31" t="s">
        <v>197</v>
      </c>
      <c r="R53" s="31" t="s">
        <v>197</v>
      </c>
      <c r="S53" s="31" t="s">
        <v>105</v>
      </c>
    </row>
    <row r="54" spans="1:19" ht="13.5" customHeight="1" outlineLevel="2">
      <c r="A54" s="31" t="s">
        <v>90</v>
      </c>
      <c r="B54" s="31" t="s">
        <v>88</v>
      </c>
      <c r="C54" s="31" t="s">
        <v>1198</v>
      </c>
      <c r="D54" s="32" t="s">
        <v>512</v>
      </c>
      <c r="E54" s="31" t="s">
        <v>513</v>
      </c>
      <c r="F54" s="42" t="s">
        <v>302</v>
      </c>
      <c r="G54" s="42" t="s">
        <v>511</v>
      </c>
      <c r="H54" s="33" t="s">
        <v>86</v>
      </c>
      <c r="I54" s="43">
        <v>27727422.01</v>
      </c>
      <c r="J54" s="43">
        <v>2452787993.761</v>
      </c>
      <c r="K54" s="43">
        <v>45214506.26</v>
      </c>
      <c r="L54" s="43">
        <v>2916230263.88</v>
      </c>
      <c r="M54" s="43">
        <v>40541950.31</v>
      </c>
      <c r="N54" s="43">
        <v>716373.27</v>
      </c>
      <c r="O54" s="43">
        <v>42822770.904</v>
      </c>
      <c r="P54" s="31" t="s">
        <v>309</v>
      </c>
      <c r="Q54" s="31" t="s">
        <v>197</v>
      </c>
      <c r="R54" s="31" t="s">
        <v>197</v>
      </c>
      <c r="S54" s="31" t="s">
        <v>105</v>
      </c>
    </row>
    <row r="55" spans="1:19" ht="13.5" customHeight="1" outlineLevel="2">
      <c r="A55" s="31" t="s">
        <v>90</v>
      </c>
      <c r="B55" s="31" t="s">
        <v>88</v>
      </c>
      <c r="C55" s="31" t="s">
        <v>1198</v>
      </c>
      <c r="D55" s="32" t="s">
        <v>332</v>
      </c>
      <c r="E55" s="31" t="s">
        <v>333</v>
      </c>
      <c r="F55" s="42" t="s">
        <v>331</v>
      </c>
      <c r="G55" s="42" t="s">
        <v>87</v>
      </c>
      <c r="H55" s="33" t="s">
        <v>86</v>
      </c>
      <c r="I55" s="43">
        <v>162509000</v>
      </c>
      <c r="J55" s="43">
        <v>10926229880.391</v>
      </c>
      <c r="K55" s="43">
        <v>460937849.84</v>
      </c>
      <c r="L55" s="43">
        <v>12702417374.203</v>
      </c>
      <c r="M55" s="43">
        <v>180598840.998</v>
      </c>
      <c r="N55" s="43">
        <v>7331305.27</v>
      </c>
      <c r="O55" s="43">
        <v>186525980.432</v>
      </c>
      <c r="P55" s="31" t="s">
        <v>75</v>
      </c>
      <c r="Q55" s="31" t="s">
        <v>73</v>
      </c>
      <c r="R55" s="31" t="s">
        <v>195</v>
      </c>
      <c r="S55" s="31" t="s">
        <v>74</v>
      </c>
    </row>
    <row r="56" spans="1:19" ht="13.5" customHeight="1" outlineLevel="2">
      <c r="A56" s="31" t="s">
        <v>90</v>
      </c>
      <c r="B56" s="31" t="s">
        <v>88</v>
      </c>
      <c r="C56" s="31" t="s">
        <v>1198</v>
      </c>
      <c r="D56" s="32" t="s">
        <v>300</v>
      </c>
      <c r="E56" s="31" t="s">
        <v>301</v>
      </c>
      <c r="F56" s="42" t="s">
        <v>302</v>
      </c>
      <c r="G56" s="42" t="s">
        <v>84</v>
      </c>
      <c r="H56" s="33" t="s">
        <v>67</v>
      </c>
      <c r="I56" s="43">
        <v>200000000</v>
      </c>
      <c r="J56" s="43">
        <v>6050000000</v>
      </c>
      <c r="K56" s="43">
        <v>6033180000</v>
      </c>
      <c r="L56" s="43" t="s">
        <v>270</v>
      </c>
      <c r="M56" s="43">
        <v>100000000</v>
      </c>
      <c r="N56" s="43">
        <v>100000000</v>
      </c>
      <c r="O56" s="43" t="s">
        <v>270</v>
      </c>
      <c r="P56" s="31" t="s">
        <v>309</v>
      </c>
      <c r="Q56" s="31" t="s">
        <v>193</v>
      </c>
      <c r="R56" s="31" t="s">
        <v>97</v>
      </c>
      <c r="S56" s="31" t="s">
        <v>97</v>
      </c>
    </row>
    <row r="57" spans="1:19" ht="13.5" customHeight="1" outlineLevel="2">
      <c r="A57" s="31" t="s">
        <v>90</v>
      </c>
      <c r="B57" s="31" t="s">
        <v>88</v>
      </c>
      <c r="C57" s="31" t="s">
        <v>1198</v>
      </c>
      <c r="D57" s="32" t="s">
        <v>514</v>
      </c>
      <c r="E57" s="31" t="s">
        <v>515</v>
      </c>
      <c r="F57" s="42" t="s">
        <v>379</v>
      </c>
      <c r="G57" s="42" t="s">
        <v>516</v>
      </c>
      <c r="H57" s="33" t="s">
        <v>86</v>
      </c>
      <c r="I57" s="43">
        <v>7010000</v>
      </c>
      <c r="J57" s="43">
        <v>582475338.92</v>
      </c>
      <c r="K57" s="43">
        <v>1855309.68</v>
      </c>
      <c r="L57" s="43">
        <v>702424567.623</v>
      </c>
      <c r="M57" s="43">
        <v>9627691.552</v>
      </c>
      <c r="N57" s="43">
        <v>29078.8</v>
      </c>
      <c r="O57" s="43">
        <v>10314606.055</v>
      </c>
      <c r="P57" s="31" t="s">
        <v>843</v>
      </c>
      <c r="Q57" s="31" t="s">
        <v>197</v>
      </c>
      <c r="R57" s="31" t="s">
        <v>197</v>
      </c>
      <c r="S57" s="31" t="s">
        <v>417</v>
      </c>
    </row>
    <row r="58" spans="1:19" ht="13.5" customHeight="1" outlineLevel="2">
      <c r="A58" s="31" t="s">
        <v>90</v>
      </c>
      <c r="B58" s="31" t="s">
        <v>88</v>
      </c>
      <c r="C58" s="31" t="s">
        <v>1198</v>
      </c>
      <c r="D58" s="32" t="s">
        <v>517</v>
      </c>
      <c r="E58" s="31" t="s">
        <v>518</v>
      </c>
      <c r="F58" s="42" t="s">
        <v>519</v>
      </c>
      <c r="G58" s="42" t="s">
        <v>87</v>
      </c>
      <c r="H58" s="33" t="s">
        <v>86</v>
      </c>
      <c r="I58" s="43">
        <v>3505000</v>
      </c>
      <c r="J58" s="43">
        <v>303920083.301</v>
      </c>
      <c r="K58" s="43">
        <v>22574944.12</v>
      </c>
      <c r="L58" s="43">
        <v>341854743.852</v>
      </c>
      <c r="M58" s="43">
        <v>5023472.451</v>
      </c>
      <c r="N58" s="43">
        <v>365385.41</v>
      </c>
      <c r="O58" s="43">
        <v>5019894.197</v>
      </c>
      <c r="P58" s="31" t="s">
        <v>1195</v>
      </c>
      <c r="Q58" s="31" t="s">
        <v>197</v>
      </c>
      <c r="R58" s="31" t="s">
        <v>197</v>
      </c>
      <c r="S58" s="31" t="s">
        <v>473</v>
      </c>
    </row>
    <row r="59" spans="1:19" ht="13.5" customHeight="1" outlineLevel="2">
      <c r="A59" s="31" t="s">
        <v>90</v>
      </c>
      <c r="B59" s="31" t="s">
        <v>88</v>
      </c>
      <c r="C59" s="31" t="s">
        <v>1198</v>
      </c>
      <c r="D59" s="32" t="s">
        <v>520</v>
      </c>
      <c r="E59" s="31" t="s">
        <v>521</v>
      </c>
      <c r="F59" s="42" t="s">
        <v>379</v>
      </c>
      <c r="G59" s="42" t="s">
        <v>101</v>
      </c>
      <c r="H59" s="33" t="s">
        <v>67</v>
      </c>
      <c r="I59" s="43">
        <v>180000000</v>
      </c>
      <c r="J59" s="43">
        <v>10305933000</v>
      </c>
      <c r="K59" s="43">
        <v>1356534340.93</v>
      </c>
      <c r="L59" s="43">
        <v>10127437659.106</v>
      </c>
      <c r="M59" s="43">
        <v>170346000</v>
      </c>
      <c r="N59" s="43">
        <v>21631768.45</v>
      </c>
      <c r="O59" s="43">
        <v>148714231.55</v>
      </c>
      <c r="P59" s="31" t="s">
        <v>1196</v>
      </c>
      <c r="Q59" s="31" t="s">
        <v>197</v>
      </c>
      <c r="R59" s="31" t="s">
        <v>197</v>
      </c>
      <c r="S59" s="31" t="s">
        <v>72</v>
      </c>
    </row>
    <row r="60" spans="1:19" ht="13.5" customHeight="1" outlineLevel="2">
      <c r="A60" s="31" t="s">
        <v>90</v>
      </c>
      <c r="B60" s="31" t="s">
        <v>88</v>
      </c>
      <c r="C60" s="31" t="s">
        <v>1198</v>
      </c>
      <c r="D60" s="32" t="s">
        <v>522</v>
      </c>
      <c r="E60" s="31" t="s">
        <v>523</v>
      </c>
      <c r="F60" s="42" t="s">
        <v>379</v>
      </c>
      <c r="G60" s="42" t="s">
        <v>524</v>
      </c>
      <c r="H60" s="33" t="s">
        <v>86</v>
      </c>
      <c r="I60" s="43">
        <v>29181000</v>
      </c>
      <c r="J60" s="43">
        <v>2569264747.59</v>
      </c>
      <c r="K60" s="43">
        <v>452911169.1</v>
      </c>
      <c r="L60" s="43">
        <v>2611251979.277</v>
      </c>
      <c r="M60" s="43">
        <v>42467185.911</v>
      </c>
      <c r="N60" s="43">
        <v>7145794.23</v>
      </c>
      <c r="O60" s="43">
        <v>38344381.329</v>
      </c>
      <c r="P60" s="31" t="s">
        <v>106</v>
      </c>
      <c r="Q60" s="31" t="s">
        <v>197</v>
      </c>
      <c r="R60" s="31" t="s">
        <v>197</v>
      </c>
      <c r="S60" s="31" t="s">
        <v>92</v>
      </c>
    </row>
    <row r="61" spans="1:19" ht="13.5" customHeight="1" outlineLevel="2">
      <c r="A61" s="31" t="s">
        <v>90</v>
      </c>
      <c r="B61" s="31" t="s">
        <v>88</v>
      </c>
      <c r="C61" s="31" t="s">
        <v>1198</v>
      </c>
      <c r="D61" s="32" t="s">
        <v>303</v>
      </c>
      <c r="E61" s="31" t="s">
        <v>304</v>
      </c>
      <c r="F61" s="42" t="s">
        <v>305</v>
      </c>
      <c r="G61" s="42" t="s">
        <v>100</v>
      </c>
      <c r="H61" s="33" t="s">
        <v>67</v>
      </c>
      <c r="I61" s="43">
        <v>400000000</v>
      </c>
      <c r="J61" s="43">
        <v>12100000000</v>
      </c>
      <c r="K61" s="43" t="s">
        <v>270</v>
      </c>
      <c r="L61" s="43">
        <v>13619997970</v>
      </c>
      <c r="M61" s="43">
        <v>200000000</v>
      </c>
      <c r="N61" s="43" t="s">
        <v>270</v>
      </c>
      <c r="O61" s="43">
        <v>200000000</v>
      </c>
      <c r="P61" s="31" t="s">
        <v>95</v>
      </c>
      <c r="Q61" s="31" t="s">
        <v>193</v>
      </c>
      <c r="R61" s="31" t="s">
        <v>97</v>
      </c>
      <c r="S61" s="31" t="s">
        <v>97</v>
      </c>
    </row>
    <row r="62" spans="1:19" ht="13.5" customHeight="1" outlineLevel="2">
      <c r="A62" s="31" t="s">
        <v>90</v>
      </c>
      <c r="B62" s="31" t="s">
        <v>88</v>
      </c>
      <c r="C62" s="31" t="s">
        <v>1198</v>
      </c>
      <c r="D62" s="32" t="s">
        <v>107</v>
      </c>
      <c r="E62" s="31" t="s">
        <v>108</v>
      </c>
      <c r="F62" s="42" t="s">
        <v>109</v>
      </c>
      <c r="G62" s="42" t="s">
        <v>110</v>
      </c>
      <c r="H62" s="33" t="s">
        <v>98</v>
      </c>
      <c r="I62" s="43">
        <v>12508650000</v>
      </c>
      <c r="J62" s="43" t="s">
        <v>270</v>
      </c>
      <c r="K62" s="43">
        <v>4740159.35</v>
      </c>
      <c r="L62" s="43">
        <v>7899080060.854</v>
      </c>
      <c r="M62" s="43" t="s">
        <v>270</v>
      </c>
      <c r="N62" s="43">
        <v>70000</v>
      </c>
      <c r="O62" s="43">
        <v>115992382.352</v>
      </c>
      <c r="P62" s="31" t="s">
        <v>525</v>
      </c>
      <c r="Q62" s="31" t="s">
        <v>197</v>
      </c>
      <c r="R62" s="31" t="s">
        <v>197</v>
      </c>
      <c r="S62" s="31" t="s">
        <v>80</v>
      </c>
    </row>
    <row r="63" spans="1:19" ht="13.5" customHeight="1" outlineLevel="2">
      <c r="A63" s="31" t="s">
        <v>90</v>
      </c>
      <c r="B63" s="31" t="s">
        <v>88</v>
      </c>
      <c r="C63" s="31" t="s">
        <v>1198</v>
      </c>
      <c r="D63" s="32" t="s">
        <v>111</v>
      </c>
      <c r="E63" s="31" t="s">
        <v>112</v>
      </c>
      <c r="F63" s="42" t="s">
        <v>109</v>
      </c>
      <c r="G63" s="42" t="s">
        <v>110</v>
      </c>
      <c r="H63" s="33" t="s">
        <v>86</v>
      </c>
      <c r="I63" s="43">
        <v>6793000</v>
      </c>
      <c r="J63" s="43" t="s">
        <v>270</v>
      </c>
      <c r="K63" s="43" t="s">
        <v>270</v>
      </c>
      <c r="L63" s="43">
        <v>752257620.663</v>
      </c>
      <c r="M63" s="43" t="s">
        <v>270</v>
      </c>
      <c r="N63" s="43" t="s">
        <v>270</v>
      </c>
      <c r="O63" s="43">
        <v>11046369.057</v>
      </c>
      <c r="P63" s="31" t="s">
        <v>525</v>
      </c>
      <c r="Q63" s="31" t="s">
        <v>197</v>
      </c>
      <c r="R63" s="31" t="s">
        <v>197</v>
      </c>
      <c r="S63" s="31" t="s">
        <v>80</v>
      </c>
    </row>
    <row r="64" spans="1:19" ht="13.5" customHeight="1" outlineLevel="2">
      <c r="A64" s="31" t="s">
        <v>90</v>
      </c>
      <c r="B64" s="31" t="s">
        <v>88</v>
      </c>
      <c r="C64" s="31" t="s">
        <v>1198</v>
      </c>
      <c r="D64" s="32" t="s">
        <v>526</v>
      </c>
      <c r="E64" s="31" t="s">
        <v>527</v>
      </c>
      <c r="F64" s="42" t="s">
        <v>528</v>
      </c>
      <c r="G64" s="42" t="s">
        <v>529</v>
      </c>
      <c r="H64" s="33" t="s">
        <v>67</v>
      </c>
      <c r="I64" s="43">
        <v>226000000</v>
      </c>
      <c r="J64" s="43">
        <v>13669249000</v>
      </c>
      <c r="K64" s="43">
        <v>2046463723.56</v>
      </c>
      <c r="L64" s="43">
        <v>13237616526.992</v>
      </c>
      <c r="M64" s="43">
        <v>225938000</v>
      </c>
      <c r="N64" s="43">
        <v>31553000</v>
      </c>
      <c r="O64" s="43">
        <v>194385000</v>
      </c>
      <c r="P64" s="31" t="s">
        <v>82</v>
      </c>
      <c r="Q64" s="31" t="s">
        <v>197</v>
      </c>
      <c r="R64" s="31" t="s">
        <v>197</v>
      </c>
      <c r="S64" s="31" t="s">
        <v>80</v>
      </c>
    </row>
    <row r="65" spans="1:19" ht="13.5" customHeight="1" outlineLevel="2">
      <c r="A65" s="31" t="s">
        <v>90</v>
      </c>
      <c r="B65" s="31" t="s">
        <v>88</v>
      </c>
      <c r="C65" s="31" t="s">
        <v>1198</v>
      </c>
      <c r="D65" s="32" t="s">
        <v>530</v>
      </c>
      <c r="E65" s="31" t="s">
        <v>531</v>
      </c>
      <c r="F65" s="42" t="s">
        <v>528</v>
      </c>
      <c r="G65" s="42" t="s">
        <v>532</v>
      </c>
      <c r="H65" s="33" t="s">
        <v>86</v>
      </c>
      <c r="I65" s="43">
        <v>6777000</v>
      </c>
      <c r="J65" s="43">
        <v>620568365.33</v>
      </c>
      <c r="K65" s="43" t="s">
        <v>270</v>
      </c>
      <c r="L65" s="43">
        <v>750485778.777</v>
      </c>
      <c r="M65" s="43">
        <v>10257328.353</v>
      </c>
      <c r="N65" s="43" t="s">
        <v>270</v>
      </c>
      <c r="O65" s="43">
        <v>11020350.817</v>
      </c>
      <c r="P65" s="31" t="s">
        <v>82</v>
      </c>
      <c r="Q65" s="31" t="s">
        <v>197</v>
      </c>
      <c r="R65" s="31" t="s">
        <v>197</v>
      </c>
      <c r="S65" s="31" t="s">
        <v>80</v>
      </c>
    </row>
    <row r="66" spans="1:19" ht="13.5" customHeight="1" outlineLevel="2">
      <c r="A66" s="31" t="s">
        <v>90</v>
      </c>
      <c r="B66" s="31" t="s">
        <v>88</v>
      </c>
      <c r="C66" s="31" t="s">
        <v>1198</v>
      </c>
      <c r="D66" s="32" t="s">
        <v>306</v>
      </c>
      <c r="E66" s="31" t="s">
        <v>307</v>
      </c>
      <c r="F66" s="42" t="s">
        <v>308</v>
      </c>
      <c r="G66" s="42" t="s">
        <v>83</v>
      </c>
      <c r="H66" s="33" t="s">
        <v>67</v>
      </c>
      <c r="I66" s="43">
        <v>300000000</v>
      </c>
      <c r="J66" s="43">
        <v>12100000000</v>
      </c>
      <c r="K66" s="43">
        <v>13619997970</v>
      </c>
      <c r="L66" s="43" t="s">
        <v>270</v>
      </c>
      <c r="M66" s="43">
        <v>200000000</v>
      </c>
      <c r="N66" s="43">
        <v>200000000</v>
      </c>
      <c r="O66" s="43" t="s">
        <v>270</v>
      </c>
      <c r="P66" s="31" t="s">
        <v>95</v>
      </c>
      <c r="Q66" s="31" t="s">
        <v>193</v>
      </c>
      <c r="R66" s="31" t="s">
        <v>97</v>
      </c>
      <c r="S66" s="31" t="s">
        <v>97</v>
      </c>
    </row>
    <row r="67" spans="1:19" ht="13.5" customHeight="1" outlineLevel="2">
      <c r="A67" s="31" t="s">
        <v>90</v>
      </c>
      <c r="B67" s="31" t="s">
        <v>88</v>
      </c>
      <c r="C67" s="31" t="s">
        <v>1198</v>
      </c>
      <c r="D67" s="32" t="s">
        <v>533</v>
      </c>
      <c r="E67" s="31" t="s">
        <v>534</v>
      </c>
      <c r="F67" s="42" t="s">
        <v>535</v>
      </c>
      <c r="G67" s="42" t="s">
        <v>536</v>
      </c>
      <c r="H67" s="33" t="s">
        <v>98</v>
      </c>
      <c r="I67" s="43">
        <v>25637827000</v>
      </c>
      <c r="J67" s="43">
        <v>12664014806.499</v>
      </c>
      <c r="K67" s="43">
        <v>69282134.19</v>
      </c>
      <c r="L67" s="43">
        <v>16129584730.114</v>
      </c>
      <c r="M67" s="43">
        <v>209322558.785</v>
      </c>
      <c r="N67" s="43">
        <v>1093819</v>
      </c>
      <c r="O67" s="43">
        <v>236851499.767</v>
      </c>
      <c r="P67" s="31" t="s">
        <v>309</v>
      </c>
      <c r="Q67" s="31" t="s">
        <v>197</v>
      </c>
      <c r="R67" s="31" t="s">
        <v>197</v>
      </c>
      <c r="S67" s="31" t="s">
        <v>411</v>
      </c>
    </row>
    <row r="68" spans="1:19" ht="13.5" customHeight="1" outlineLevel="2">
      <c r="A68" s="31" t="s">
        <v>90</v>
      </c>
      <c r="B68" s="31" t="s">
        <v>88</v>
      </c>
      <c r="C68" s="31" t="s">
        <v>1198</v>
      </c>
      <c r="D68" s="32" t="s">
        <v>537</v>
      </c>
      <c r="E68" s="31" t="s">
        <v>538</v>
      </c>
      <c r="F68" s="42" t="s">
        <v>535</v>
      </c>
      <c r="G68" s="42" t="s">
        <v>536</v>
      </c>
      <c r="H68" s="33" t="s">
        <v>86</v>
      </c>
      <c r="I68" s="43">
        <v>6743000</v>
      </c>
      <c r="J68" s="43">
        <v>617454992.979</v>
      </c>
      <c r="K68" s="43" t="s">
        <v>270</v>
      </c>
      <c r="L68" s="43">
        <v>746720614.77</v>
      </c>
      <c r="M68" s="43">
        <v>10205867.653</v>
      </c>
      <c r="N68" s="43" t="s">
        <v>270</v>
      </c>
      <c r="O68" s="43">
        <v>10965062.057</v>
      </c>
      <c r="P68" s="31" t="s">
        <v>309</v>
      </c>
      <c r="Q68" s="31" t="s">
        <v>197</v>
      </c>
      <c r="R68" s="31" t="s">
        <v>197</v>
      </c>
      <c r="S68" s="31" t="s">
        <v>411</v>
      </c>
    </row>
    <row r="69" spans="1:19" ht="13.5" customHeight="1" outlineLevel="2">
      <c r="A69" s="31" t="s">
        <v>90</v>
      </c>
      <c r="B69" s="31" t="s">
        <v>88</v>
      </c>
      <c r="C69" s="31" t="s">
        <v>1198</v>
      </c>
      <c r="D69" s="32" t="s">
        <v>113</v>
      </c>
      <c r="E69" s="31" t="s">
        <v>114</v>
      </c>
      <c r="F69" s="42" t="s">
        <v>115</v>
      </c>
      <c r="G69" s="42" t="s">
        <v>116</v>
      </c>
      <c r="H69" s="33" t="s">
        <v>86</v>
      </c>
      <c r="I69" s="43">
        <v>24237000</v>
      </c>
      <c r="J69" s="43" t="s">
        <v>270</v>
      </c>
      <c r="K69" s="43" t="s">
        <v>270</v>
      </c>
      <c r="L69" s="43">
        <v>2684008236.715</v>
      </c>
      <c r="M69" s="43" t="s">
        <v>270</v>
      </c>
      <c r="N69" s="43" t="s">
        <v>270</v>
      </c>
      <c r="O69" s="43">
        <v>39412755.312</v>
      </c>
      <c r="P69" s="31" t="s">
        <v>539</v>
      </c>
      <c r="Q69" s="31" t="s">
        <v>197</v>
      </c>
      <c r="R69" s="31" t="s">
        <v>197</v>
      </c>
      <c r="S69" s="31" t="s">
        <v>92</v>
      </c>
    </row>
    <row r="70" spans="1:19" ht="13.5" customHeight="1" outlineLevel="2">
      <c r="A70" s="31" t="s">
        <v>90</v>
      </c>
      <c r="B70" s="31" t="s">
        <v>88</v>
      </c>
      <c r="C70" s="31" t="s">
        <v>1198</v>
      </c>
      <c r="D70" s="32" t="s">
        <v>117</v>
      </c>
      <c r="E70" s="31" t="s">
        <v>118</v>
      </c>
      <c r="F70" s="42" t="s">
        <v>119</v>
      </c>
      <c r="G70" s="42" t="s">
        <v>83</v>
      </c>
      <c r="H70" s="33" t="s">
        <v>86</v>
      </c>
      <c r="I70" s="43">
        <v>263875000</v>
      </c>
      <c r="J70" s="43" t="s">
        <v>270</v>
      </c>
      <c r="K70" s="43">
        <v>26142028464.66</v>
      </c>
      <c r="L70" s="43" t="s">
        <v>270</v>
      </c>
      <c r="M70" s="43" t="s">
        <v>270</v>
      </c>
      <c r="N70" s="43">
        <v>416324268.69</v>
      </c>
      <c r="O70" s="43" t="s">
        <v>270</v>
      </c>
      <c r="P70" s="31" t="s">
        <v>75</v>
      </c>
      <c r="Q70" s="31" t="s">
        <v>73</v>
      </c>
      <c r="R70" s="31" t="s">
        <v>195</v>
      </c>
      <c r="S70" s="31" t="s">
        <v>74</v>
      </c>
    </row>
    <row r="71" spans="1:19" ht="13.5" customHeight="1" outlineLevel="2">
      <c r="A71" s="31" t="s">
        <v>90</v>
      </c>
      <c r="B71" s="31" t="s">
        <v>88</v>
      </c>
      <c r="C71" s="31" t="s">
        <v>1198</v>
      </c>
      <c r="D71" s="32" t="s">
        <v>120</v>
      </c>
      <c r="E71" s="31" t="s">
        <v>121</v>
      </c>
      <c r="F71" s="42" t="s">
        <v>122</v>
      </c>
      <c r="G71" s="42" t="s">
        <v>87</v>
      </c>
      <c r="H71" s="33" t="s">
        <v>67</v>
      </c>
      <c r="I71" s="43">
        <v>400000000</v>
      </c>
      <c r="J71" s="43" t="s">
        <v>270</v>
      </c>
      <c r="K71" s="43">
        <v>13286800000</v>
      </c>
      <c r="L71" s="43">
        <v>13619997970</v>
      </c>
      <c r="M71" s="43" t="s">
        <v>270</v>
      </c>
      <c r="N71" s="43">
        <v>200000000</v>
      </c>
      <c r="O71" s="43">
        <v>200000000</v>
      </c>
      <c r="P71" s="31" t="s">
        <v>95</v>
      </c>
      <c r="Q71" s="31" t="s">
        <v>193</v>
      </c>
      <c r="R71" s="31" t="s">
        <v>97</v>
      </c>
      <c r="S71" s="31" t="s">
        <v>95</v>
      </c>
    </row>
    <row r="72" spans="1:19" ht="13.5" customHeight="1" outlineLevel="2">
      <c r="A72" s="31" t="s">
        <v>90</v>
      </c>
      <c r="B72" s="31" t="s">
        <v>88</v>
      </c>
      <c r="C72" s="31" t="s">
        <v>1198</v>
      </c>
      <c r="D72" s="32" t="s">
        <v>123</v>
      </c>
      <c r="E72" s="31" t="s">
        <v>124</v>
      </c>
      <c r="F72" s="42" t="s">
        <v>125</v>
      </c>
      <c r="G72" s="42" t="s">
        <v>126</v>
      </c>
      <c r="H72" s="33" t="s">
        <v>67</v>
      </c>
      <c r="I72" s="43">
        <v>250000000</v>
      </c>
      <c r="J72" s="43" t="s">
        <v>270</v>
      </c>
      <c r="K72" s="43">
        <v>15593375000</v>
      </c>
      <c r="L72" s="43" t="s">
        <v>270</v>
      </c>
      <c r="M72" s="43" t="s">
        <v>270</v>
      </c>
      <c r="N72" s="43">
        <v>250000000</v>
      </c>
      <c r="O72" s="43" t="s">
        <v>270</v>
      </c>
      <c r="P72" s="31" t="s">
        <v>309</v>
      </c>
      <c r="Q72" s="31" t="s">
        <v>193</v>
      </c>
      <c r="R72" s="31" t="s">
        <v>97</v>
      </c>
      <c r="S72" s="31" t="s">
        <v>97</v>
      </c>
    </row>
    <row r="73" spans="1:19" ht="13.5" customHeight="1" outlineLevel="2">
      <c r="A73" s="31" t="s">
        <v>90</v>
      </c>
      <c r="B73" s="31" t="s">
        <v>88</v>
      </c>
      <c r="C73" s="31" t="s">
        <v>1198</v>
      </c>
      <c r="D73" s="32" t="s">
        <v>127</v>
      </c>
      <c r="E73" s="31" t="s">
        <v>128</v>
      </c>
      <c r="F73" s="42" t="s">
        <v>125</v>
      </c>
      <c r="G73" s="42" t="s">
        <v>129</v>
      </c>
      <c r="H73" s="33" t="s">
        <v>86</v>
      </c>
      <c r="I73" s="43">
        <v>5672000</v>
      </c>
      <c r="J73" s="43" t="s">
        <v>270</v>
      </c>
      <c r="K73" s="43" t="s">
        <v>270</v>
      </c>
      <c r="L73" s="43">
        <v>628117948.535</v>
      </c>
      <c r="M73" s="43" t="s">
        <v>270</v>
      </c>
      <c r="N73" s="43" t="s">
        <v>270</v>
      </c>
      <c r="O73" s="43">
        <v>9223466.111</v>
      </c>
      <c r="P73" s="31" t="s">
        <v>309</v>
      </c>
      <c r="Q73" s="31" t="s">
        <v>197</v>
      </c>
      <c r="R73" s="31" t="s">
        <v>197</v>
      </c>
      <c r="S73" s="31" t="s">
        <v>94</v>
      </c>
    </row>
    <row r="74" spans="1:19" ht="13.5" customHeight="1" outlineLevel="2">
      <c r="A74" s="31" t="s">
        <v>90</v>
      </c>
      <c r="B74" s="31" t="s">
        <v>88</v>
      </c>
      <c r="C74" s="31" t="s">
        <v>1198</v>
      </c>
      <c r="D74" s="32" t="s">
        <v>130</v>
      </c>
      <c r="E74" s="31" t="s">
        <v>131</v>
      </c>
      <c r="F74" s="42" t="s">
        <v>132</v>
      </c>
      <c r="G74" s="42" t="s">
        <v>133</v>
      </c>
      <c r="H74" s="33" t="s">
        <v>67</v>
      </c>
      <c r="I74" s="43">
        <v>220000000</v>
      </c>
      <c r="J74" s="43" t="s">
        <v>270</v>
      </c>
      <c r="K74" s="43" t="s">
        <v>270</v>
      </c>
      <c r="L74" s="43">
        <v>14981997767</v>
      </c>
      <c r="M74" s="43" t="s">
        <v>270</v>
      </c>
      <c r="N74" s="43" t="s">
        <v>270</v>
      </c>
      <c r="O74" s="43">
        <v>220000000</v>
      </c>
      <c r="P74" s="31" t="s">
        <v>82</v>
      </c>
      <c r="Q74" s="31" t="s">
        <v>193</v>
      </c>
      <c r="R74" s="31" t="s">
        <v>97</v>
      </c>
      <c r="S74" s="31" t="s">
        <v>80</v>
      </c>
    </row>
    <row r="75" spans="1:19" ht="13.5" customHeight="1" outlineLevel="1">
      <c r="A75" s="31"/>
      <c r="B75" s="46" t="s">
        <v>1293</v>
      </c>
      <c r="C75" s="31"/>
      <c r="D75" s="32"/>
      <c r="E75" s="31"/>
      <c r="F75" s="42"/>
      <c r="G75" s="42"/>
      <c r="H75" s="33"/>
      <c r="I75" s="43"/>
      <c r="J75" s="43">
        <f aca="true" t="shared" si="0" ref="J75:O75">SUBTOTAL(9,J3:J74)</f>
        <v>189725686353.86398</v>
      </c>
      <c r="K75" s="43">
        <f t="shared" si="0"/>
        <v>113760965103.679</v>
      </c>
      <c r="L75" s="43">
        <f t="shared" si="0"/>
        <v>204419217514.83502</v>
      </c>
      <c r="M75" s="43">
        <f t="shared" si="0"/>
        <v>3135961757.915</v>
      </c>
      <c r="N75" s="43">
        <f t="shared" si="0"/>
        <v>1790873983.1699998</v>
      </c>
      <c r="O75" s="43">
        <f t="shared" si="0"/>
        <v>3001751071.6189995</v>
      </c>
      <c r="P75" s="31"/>
      <c r="Q75" s="31"/>
      <c r="R75" s="31"/>
      <c r="S75" s="31"/>
    </row>
    <row r="76" spans="1:19" ht="13.5" customHeight="1" outlineLevel="2">
      <c r="A76" s="31" t="s">
        <v>79</v>
      </c>
      <c r="B76" s="31" t="s">
        <v>540</v>
      </c>
      <c r="C76" s="31" t="s">
        <v>1197</v>
      </c>
      <c r="D76" s="32" t="s">
        <v>541</v>
      </c>
      <c r="E76" s="31" t="s">
        <v>542</v>
      </c>
      <c r="F76" s="42" t="s">
        <v>543</v>
      </c>
      <c r="G76" s="42" t="s">
        <v>83</v>
      </c>
      <c r="H76" s="33" t="s">
        <v>544</v>
      </c>
      <c r="I76" s="43">
        <v>231452</v>
      </c>
      <c r="J76" s="43">
        <v>9693527.496</v>
      </c>
      <c r="K76" s="43">
        <v>3292144.401</v>
      </c>
      <c r="L76" s="43">
        <v>8580750.978</v>
      </c>
      <c r="M76" s="43">
        <v>160223.595</v>
      </c>
      <c r="N76" s="43">
        <v>52606.973</v>
      </c>
      <c r="O76" s="43">
        <v>126002.236</v>
      </c>
      <c r="P76" s="31" t="s">
        <v>499</v>
      </c>
      <c r="Q76" s="31" t="s">
        <v>197</v>
      </c>
      <c r="R76" s="31" t="s">
        <v>197</v>
      </c>
      <c r="S76" s="31" t="s">
        <v>411</v>
      </c>
    </row>
    <row r="77" spans="1:19" ht="13.5" customHeight="1" outlineLevel="2">
      <c r="A77" s="31" t="s">
        <v>79</v>
      </c>
      <c r="B77" s="31" t="s">
        <v>540</v>
      </c>
      <c r="C77" s="31" t="s">
        <v>1197</v>
      </c>
      <c r="D77" s="32" t="s">
        <v>545</v>
      </c>
      <c r="E77" s="31" t="s">
        <v>546</v>
      </c>
      <c r="F77" s="42" t="s">
        <v>547</v>
      </c>
      <c r="G77" s="42" t="s">
        <v>548</v>
      </c>
      <c r="H77" s="33" t="s">
        <v>544</v>
      </c>
      <c r="I77" s="43">
        <v>157148</v>
      </c>
      <c r="J77" s="43">
        <v>7781129.037</v>
      </c>
      <c r="K77" s="43" t="s">
        <v>270</v>
      </c>
      <c r="L77" s="43">
        <v>9991602.606</v>
      </c>
      <c r="M77" s="43">
        <v>128613.703</v>
      </c>
      <c r="N77" s="43" t="s">
        <v>270</v>
      </c>
      <c r="O77" s="43">
        <v>146719.59</v>
      </c>
      <c r="P77" s="31" t="s">
        <v>499</v>
      </c>
      <c r="Q77" s="31" t="s">
        <v>197</v>
      </c>
      <c r="R77" s="31" t="s">
        <v>197</v>
      </c>
      <c r="S77" s="31" t="s">
        <v>411</v>
      </c>
    </row>
    <row r="78" spans="1:19" ht="13.5" customHeight="1" outlineLevel="2">
      <c r="A78" s="31" t="s">
        <v>79</v>
      </c>
      <c r="B78" s="31" t="s">
        <v>540</v>
      </c>
      <c r="C78" s="31" t="s">
        <v>1197</v>
      </c>
      <c r="D78" s="32" t="s">
        <v>549</v>
      </c>
      <c r="E78" s="31" t="s">
        <v>550</v>
      </c>
      <c r="F78" s="42" t="s">
        <v>551</v>
      </c>
      <c r="G78" s="42" t="s">
        <v>198</v>
      </c>
      <c r="H78" s="33" t="s">
        <v>544</v>
      </c>
      <c r="I78" s="43">
        <v>81575</v>
      </c>
      <c r="J78" s="43">
        <v>2801939.257</v>
      </c>
      <c r="K78" s="43">
        <v>768482</v>
      </c>
      <c r="L78" s="43">
        <v>2695358.403</v>
      </c>
      <c r="M78" s="43">
        <v>46313.046</v>
      </c>
      <c r="N78" s="43">
        <v>12279.994</v>
      </c>
      <c r="O78" s="43">
        <v>39579.424</v>
      </c>
      <c r="P78" s="31" t="s">
        <v>499</v>
      </c>
      <c r="Q78" s="31" t="s">
        <v>197</v>
      </c>
      <c r="R78" s="31" t="s">
        <v>197</v>
      </c>
      <c r="S78" s="31" t="s">
        <v>411</v>
      </c>
    </row>
    <row r="79" spans="1:19" ht="13.5" customHeight="1" outlineLevel="1">
      <c r="A79" s="31"/>
      <c r="B79" s="47" t="s">
        <v>1294</v>
      </c>
      <c r="C79" s="31"/>
      <c r="D79" s="32"/>
      <c r="E79" s="31"/>
      <c r="F79" s="42"/>
      <c r="G79" s="42"/>
      <c r="H79" s="33"/>
      <c r="I79" s="43"/>
      <c r="J79" s="43">
        <f aca="true" t="shared" si="1" ref="J79:O79">SUBTOTAL(9,J76:J78)</f>
        <v>20276595.79</v>
      </c>
      <c r="K79" s="43">
        <f t="shared" si="1"/>
        <v>4060626.401</v>
      </c>
      <c r="L79" s="43">
        <f t="shared" si="1"/>
        <v>21267711.987</v>
      </c>
      <c r="M79" s="43">
        <f t="shared" si="1"/>
        <v>335150.34400000004</v>
      </c>
      <c r="N79" s="43">
        <f t="shared" si="1"/>
        <v>64886.967</v>
      </c>
      <c r="O79" s="43">
        <f t="shared" si="1"/>
        <v>312301.25</v>
      </c>
      <c r="P79" s="31"/>
      <c r="Q79" s="31"/>
      <c r="R79" s="31"/>
      <c r="S79" s="31"/>
    </row>
    <row r="80" spans="1:19" ht="13.5" customHeight="1" outlineLevel="2">
      <c r="A80" s="31" t="s">
        <v>79</v>
      </c>
      <c r="B80" s="31" t="s">
        <v>552</v>
      </c>
      <c r="C80" s="31" t="s">
        <v>1197</v>
      </c>
      <c r="D80" s="32">
        <v>10014</v>
      </c>
      <c r="E80" s="31" t="s">
        <v>553</v>
      </c>
      <c r="F80" s="42" t="s">
        <v>554</v>
      </c>
      <c r="G80" s="42" t="s">
        <v>83</v>
      </c>
      <c r="H80" s="33" t="s">
        <v>555</v>
      </c>
      <c r="I80" s="43">
        <v>2000000</v>
      </c>
      <c r="J80" s="43">
        <v>51415237.01</v>
      </c>
      <c r="K80" s="43">
        <v>12925526.42</v>
      </c>
      <c r="L80" s="43">
        <v>46703794.271</v>
      </c>
      <c r="M80" s="43">
        <v>849838.628</v>
      </c>
      <c r="N80" s="43">
        <v>211457.853</v>
      </c>
      <c r="O80" s="43">
        <v>685812.059</v>
      </c>
      <c r="P80" s="31" t="s">
        <v>556</v>
      </c>
      <c r="Q80" s="31" t="s">
        <v>197</v>
      </c>
      <c r="R80" s="31" t="s">
        <v>197</v>
      </c>
      <c r="S80" s="31" t="s">
        <v>94</v>
      </c>
    </row>
    <row r="81" spans="1:19" ht="13.5" customHeight="1" outlineLevel="2">
      <c r="A81" s="31" t="s">
        <v>79</v>
      </c>
      <c r="B81" s="31" t="s">
        <v>552</v>
      </c>
      <c r="C81" s="31" t="s">
        <v>1197</v>
      </c>
      <c r="D81" s="32">
        <v>10015</v>
      </c>
      <c r="E81" s="31" t="s">
        <v>557</v>
      </c>
      <c r="F81" s="42" t="s">
        <v>558</v>
      </c>
      <c r="G81" s="42" t="s">
        <v>103</v>
      </c>
      <c r="H81" s="33" t="s">
        <v>555</v>
      </c>
      <c r="I81" s="43">
        <v>7317722.39</v>
      </c>
      <c r="J81" s="43">
        <v>48145717.785</v>
      </c>
      <c r="K81" s="43">
        <v>51532568.266</v>
      </c>
      <c r="L81" s="43" t="s">
        <v>270</v>
      </c>
      <c r="M81" s="43">
        <v>795796.988</v>
      </c>
      <c r="N81" s="43">
        <v>827208.416</v>
      </c>
      <c r="O81" s="43" t="s">
        <v>270</v>
      </c>
      <c r="P81" s="31" t="s">
        <v>559</v>
      </c>
      <c r="Q81" s="31" t="s">
        <v>197</v>
      </c>
      <c r="R81" s="31" t="s">
        <v>197</v>
      </c>
      <c r="S81" s="31" t="s">
        <v>94</v>
      </c>
    </row>
    <row r="82" spans="1:19" ht="13.5" customHeight="1" outlineLevel="2">
      <c r="A82" s="31" t="s">
        <v>79</v>
      </c>
      <c r="B82" s="31" t="s">
        <v>552</v>
      </c>
      <c r="C82" s="31" t="s">
        <v>1197</v>
      </c>
      <c r="D82" s="32">
        <v>10016</v>
      </c>
      <c r="E82" s="31" t="s">
        <v>560</v>
      </c>
      <c r="F82" s="42" t="s">
        <v>561</v>
      </c>
      <c r="G82" s="42" t="s">
        <v>562</v>
      </c>
      <c r="H82" s="33" t="s">
        <v>555</v>
      </c>
      <c r="I82" s="43">
        <v>5000000</v>
      </c>
      <c r="J82" s="43">
        <v>283824357.29</v>
      </c>
      <c r="K82" s="43" t="s">
        <v>270</v>
      </c>
      <c r="L82" s="43">
        <v>338233782.905</v>
      </c>
      <c r="M82" s="43">
        <v>4691311.691</v>
      </c>
      <c r="N82" s="43" t="s">
        <v>270</v>
      </c>
      <c r="O82" s="43">
        <v>4966722.956</v>
      </c>
      <c r="P82" s="31" t="s">
        <v>559</v>
      </c>
      <c r="Q82" s="31" t="s">
        <v>197</v>
      </c>
      <c r="R82" s="31" t="s">
        <v>197</v>
      </c>
      <c r="S82" s="31" t="s">
        <v>94</v>
      </c>
    </row>
    <row r="83" spans="1:19" ht="13.5" customHeight="1" outlineLevel="2">
      <c r="A83" s="31" t="s">
        <v>79</v>
      </c>
      <c r="B83" s="31" t="s">
        <v>552</v>
      </c>
      <c r="C83" s="31" t="s">
        <v>1197</v>
      </c>
      <c r="D83" s="32">
        <v>10017</v>
      </c>
      <c r="E83" s="31" t="s">
        <v>563</v>
      </c>
      <c r="F83" s="42" t="s">
        <v>564</v>
      </c>
      <c r="G83" s="42" t="s">
        <v>565</v>
      </c>
      <c r="H83" s="33" t="s">
        <v>555</v>
      </c>
      <c r="I83" s="43">
        <v>27038450</v>
      </c>
      <c r="J83" s="43">
        <v>35802966.786</v>
      </c>
      <c r="K83" s="43" t="s">
        <v>270</v>
      </c>
      <c r="L83" s="43">
        <v>42666432.898</v>
      </c>
      <c r="M83" s="43">
        <v>591784.575</v>
      </c>
      <c r="N83" s="43" t="s">
        <v>270</v>
      </c>
      <c r="O83" s="43">
        <v>626526.274</v>
      </c>
      <c r="P83" s="31" t="s">
        <v>89</v>
      </c>
      <c r="Q83" s="31" t="s">
        <v>197</v>
      </c>
      <c r="R83" s="31" t="s">
        <v>197</v>
      </c>
      <c r="S83" s="31" t="s">
        <v>85</v>
      </c>
    </row>
    <row r="84" spans="1:19" ht="13.5" customHeight="1" outlineLevel="2">
      <c r="A84" s="31" t="s">
        <v>79</v>
      </c>
      <c r="B84" s="31" t="s">
        <v>552</v>
      </c>
      <c r="C84" s="31" t="s">
        <v>1197</v>
      </c>
      <c r="D84" s="32">
        <v>10018</v>
      </c>
      <c r="E84" s="31" t="s">
        <v>566</v>
      </c>
      <c r="F84" s="42" t="s">
        <v>567</v>
      </c>
      <c r="G84" s="42" t="s">
        <v>548</v>
      </c>
      <c r="H84" s="33" t="s">
        <v>555</v>
      </c>
      <c r="I84" s="43">
        <v>32000000</v>
      </c>
      <c r="J84" s="43">
        <v>166174634.195</v>
      </c>
      <c r="K84" s="43" t="s">
        <v>270</v>
      </c>
      <c r="L84" s="43">
        <v>198030485.062</v>
      </c>
      <c r="M84" s="43">
        <v>2746688.169</v>
      </c>
      <c r="N84" s="43" t="s">
        <v>270</v>
      </c>
      <c r="O84" s="43">
        <v>2907937.072</v>
      </c>
      <c r="P84" s="31" t="s">
        <v>143</v>
      </c>
      <c r="Q84" s="31" t="s">
        <v>197</v>
      </c>
      <c r="R84" s="31" t="s">
        <v>197</v>
      </c>
      <c r="S84" s="31" t="s">
        <v>142</v>
      </c>
    </row>
    <row r="85" spans="1:19" ht="13.5" customHeight="1" outlineLevel="2">
      <c r="A85" s="31" t="s">
        <v>79</v>
      </c>
      <c r="B85" s="31" t="s">
        <v>552</v>
      </c>
      <c r="C85" s="31" t="s">
        <v>1197</v>
      </c>
      <c r="D85" s="32">
        <v>10021</v>
      </c>
      <c r="E85" s="31" t="s">
        <v>574</v>
      </c>
      <c r="F85" s="42" t="s">
        <v>575</v>
      </c>
      <c r="G85" s="42" t="s">
        <v>576</v>
      </c>
      <c r="H85" s="33" t="s">
        <v>555</v>
      </c>
      <c r="I85" s="43">
        <v>10000000</v>
      </c>
      <c r="J85" s="43">
        <v>290302250.891</v>
      </c>
      <c r="K85" s="43" t="s">
        <v>270</v>
      </c>
      <c r="L85" s="43">
        <v>345953495.472</v>
      </c>
      <c r="M85" s="43">
        <v>4798384.312</v>
      </c>
      <c r="N85" s="43" t="s">
        <v>270</v>
      </c>
      <c r="O85" s="43">
        <v>5080081.454</v>
      </c>
      <c r="P85" s="31" t="s">
        <v>431</v>
      </c>
      <c r="Q85" s="31" t="s">
        <v>197</v>
      </c>
      <c r="R85" s="31" t="s">
        <v>197</v>
      </c>
      <c r="S85" s="31" t="s">
        <v>577</v>
      </c>
    </row>
    <row r="86" spans="1:19" ht="13.5" customHeight="1" outlineLevel="2">
      <c r="A86" s="31" t="s">
        <v>79</v>
      </c>
      <c r="B86" s="31" t="s">
        <v>552</v>
      </c>
      <c r="C86" s="31" t="s">
        <v>1197</v>
      </c>
      <c r="D86" s="32">
        <v>10022</v>
      </c>
      <c r="E86" s="31" t="s">
        <v>581</v>
      </c>
      <c r="F86" s="42" t="s">
        <v>575</v>
      </c>
      <c r="G86" s="42" t="s">
        <v>83</v>
      </c>
      <c r="H86" s="33" t="s">
        <v>555</v>
      </c>
      <c r="I86" s="43">
        <v>16500000</v>
      </c>
      <c r="J86" s="43">
        <v>262998852.36</v>
      </c>
      <c r="K86" s="43">
        <v>15070924.113</v>
      </c>
      <c r="L86" s="43">
        <v>295755062.315</v>
      </c>
      <c r="M86" s="43">
        <v>4347088.469</v>
      </c>
      <c r="N86" s="43">
        <v>248196.43</v>
      </c>
      <c r="O86" s="43">
        <v>4342953.104</v>
      </c>
      <c r="P86" s="31" t="s">
        <v>582</v>
      </c>
      <c r="Q86" s="31" t="s">
        <v>197</v>
      </c>
      <c r="R86" s="31" t="s">
        <v>197</v>
      </c>
      <c r="S86" s="31" t="s">
        <v>577</v>
      </c>
    </row>
    <row r="87" spans="1:19" ht="13.5" customHeight="1" outlineLevel="2">
      <c r="A87" s="31" t="s">
        <v>79</v>
      </c>
      <c r="B87" s="31" t="s">
        <v>552</v>
      </c>
      <c r="C87" s="31" t="s">
        <v>1197</v>
      </c>
      <c r="D87" s="32">
        <v>10027</v>
      </c>
      <c r="E87" s="31" t="s">
        <v>583</v>
      </c>
      <c r="F87" s="42" t="s">
        <v>584</v>
      </c>
      <c r="G87" s="42" t="s">
        <v>83</v>
      </c>
      <c r="H87" s="33" t="s">
        <v>555</v>
      </c>
      <c r="I87" s="43">
        <v>8500000</v>
      </c>
      <c r="J87" s="43">
        <v>191416944.521</v>
      </c>
      <c r="K87" s="43">
        <v>106985740.841</v>
      </c>
      <c r="L87" s="43">
        <v>111420876.706</v>
      </c>
      <c r="M87" s="43">
        <v>3163916.438</v>
      </c>
      <c r="N87" s="43">
        <v>1703711.197</v>
      </c>
      <c r="O87" s="43">
        <v>1636136.466</v>
      </c>
      <c r="P87" s="31" t="s">
        <v>585</v>
      </c>
      <c r="Q87" s="31" t="s">
        <v>197</v>
      </c>
      <c r="R87" s="31" t="s">
        <v>197</v>
      </c>
      <c r="S87" s="31" t="s">
        <v>430</v>
      </c>
    </row>
    <row r="88" spans="1:19" ht="13.5" customHeight="1" outlineLevel="2">
      <c r="A88" s="31" t="s">
        <v>79</v>
      </c>
      <c r="B88" s="31" t="s">
        <v>552</v>
      </c>
      <c r="C88" s="31" t="s">
        <v>1197</v>
      </c>
      <c r="D88" s="32">
        <v>10028</v>
      </c>
      <c r="E88" s="31" t="s">
        <v>586</v>
      </c>
      <c r="F88" s="42" t="s">
        <v>587</v>
      </c>
      <c r="G88" s="42" t="s">
        <v>83</v>
      </c>
      <c r="H88" s="33" t="s">
        <v>555</v>
      </c>
      <c r="I88" s="43">
        <v>10500000</v>
      </c>
      <c r="J88" s="43">
        <v>481990003.584</v>
      </c>
      <c r="K88" s="43">
        <v>166846239.065</v>
      </c>
      <c r="L88" s="43">
        <v>395052741.893</v>
      </c>
      <c r="M88" s="43">
        <v>7966776.919</v>
      </c>
      <c r="N88" s="43">
        <v>2617981.349</v>
      </c>
      <c r="O88" s="43">
        <v>5801069.028</v>
      </c>
      <c r="P88" s="31" t="s">
        <v>588</v>
      </c>
      <c r="Q88" s="31" t="s">
        <v>197</v>
      </c>
      <c r="R88" s="31" t="s">
        <v>197</v>
      </c>
      <c r="S88" s="31" t="s">
        <v>99</v>
      </c>
    </row>
    <row r="89" spans="1:19" ht="13.5" customHeight="1" outlineLevel="2">
      <c r="A89" s="31" t="s">
        <v>79</v>
      </c>
      <c r="B89" s="31" t="s">
        <v>552</v>
      </c>
      <c r="C89" s="31" t="s">
        <v>1197</v>
      </c>
      <c r="D89" s="32">
        <v>10030</v>
      </c>
      <c r="E89" s="31" t="s">
        <v>589</v>
      </c>
      <c r="F89" s="42" t="s">
        <v>590</v>
      </c>
      <c r="G89" s="42" t="s">
        <v>591</v>
      </c>
      <c r="H89" s="33" t="s">
        <v>555</v>
      </c>
      <c r="I89" s="43">
        <v>6000000</v>
      </c>
      <c r="J89" s="43">
        <v>340589228.748</v>
      </c>
      <c r="K89" s="43" t="s">
        <v>270</v>
      </c>
      <c r="L89" s="43">
        <v>405880539.485</v>
      </c>
      <c r="M89" s="43">
        <v>5629574.029</v>
      </c>
      <c r="N89" s="43" t="s">
        <v>270</v>
      </c>
      <c r="O89" s="43">
        <v>5960067.547</v>
      </c>
      <c r="P89" s="31" t="s">
        <v>592</v>
      </c>
      <c r="Q89" s="31" t="s">
        <v>197</v>
      </c>
      <c r="R89" s="31" t="s">
        <v>197</v>
      </c>
      <c r="S89" s="31" t="s">
        <v>94</v>
      </c>
    </row>
    <row r="90" spans="1:19" ht="13.5" customHeight="1" outlineLevel="2">
      <c r="A90" s="31" t="s">
        <v>79</v>
      </c>
      <c r="B90" s="31" t="s">
        <v>552</v>
      </c>
      <c r="C90" s="31" t="s">
        <v>1197</v>
      </c>
      <c r="D90" s="32" t="s">
        <v>568</v>
      </c>
      <c r="E90" s="31" t="s">
        <v>569</v>
      </c>
      <c r="F90" s="42" t="s">
        <v>570</v>
      </c>
      <c r="G90" s="42" t="s">
        <v>129</v>
      </c>
      <c r="H90" s="33" t="s">
        <v>555</v>
      </c>
      <c r="I90" s="43">
        <v>18200000</v>
      </c>
      <c r="J90" s="43">
        <v>719129237.859</v>
      </c>
      <c r="K90" s="43">
        <v>56244965.77</v>
      </c>
      <c r="L90" s="43">
        <v>794983700.431</v>
      </c>
      <c r="M90" s="43">
        <v>11886433.684</v>
      </c>
      <c r="N90" s="43">
        <v>900298.291</v>
      </c>
      <c r="O90" s="43">
        <v>11673771.203</v>
      </c>
      <c r="P90" s="31" t="s">
        <v>556</v>
      </c>
      <c r="Q90" s="31" t="s">
        <v>197</v>
      </c>
      <c r="R90" s="31" t="s">
        <v>197</v>
      </c>
      <c r="S90" s="31" t="s">
        <v>94</v>
      </c>
    </row>
    <row r="91" spans="1:19" ht="13.5" customHeight="1" outlineLevel="2">
      <c r="A91" s="31" t="s">
        <v>79</v>
      </c>
      <c r="B91" s="31" t="s">
        <v>552</v>
      </c>
      <c r="C91" s="31" t="s">
        <v>1197</v>
      </c>
      <c r="D91" s="32" t="s">
        <v>571</v>
      </c>
      <c r="E91" s="31" t="s">
        <v>572</v>
      </c>
      <c r="F91" s="42" t="s">
        <v>573</v>
      </c>
      <c r="G91" s="42" t="s">
        <v>548</v>
      </c>
      <c r="H91" s="33" t="s">
        <v>555</v>
      </c>
      <c r="I91" s="43">
        <v>19000000</v>
      </c>
      <c r="J91" s="43">
        <v>252932416.415</v>
      </c>
      <c r="K91" s="43" t="s">
        <v>270</v>
      </c>
      <c r="L91" s="43">
        <v>301419824.711</v>
      </c>
      <c r="M91" s="43">
        <v>4180701.098</v>
      </c>
      <c r="N91" s="43" t="s">
        <v>270</v>
      </c>
      <c r="O91" s="43">
        <v>4426136.118</v>
      </c>
      <c r="P91" s="31" t="s">
        <v>105</v>
      </c>
      <c r="Q91" s="31" t="s">
        <v>197</v>
      </c>
      <c r="R91" s="31" t="s">
        <v>197</v>
      </c>
      <c r="S91" s="31" t="s">
        <v>105</v>
      </c>
    </row>
    <row r="92" spans="1:19" ht="13.5" customHeight="1" outlineLevel="2">
      <c r="A92" s="31" t="s">
        <v>79</v>
      </c>
      <c r="B92" s="31" t="s">
        <v>552</v>
      </c>
      <c r="C92" s="31" t="s">
        <v>1197</v>
      </c>
      <c r="D92" s="32" t="s">
        <v>578</v>
      </c>
      <c r="E92" s="31" t="s">
        <v>579</v>
      </c>
      <c r="F92" s="42" t="s">
        <v>580</v>
      </c>
      <c r="G92" s="42" t="s">
        <v>548</v>
      </c>
      <c r="H92" s="33" t="s">
        <v>555</v>
      </c>
      <c r="I92" s="43">
        <v>3620000</v>
      </c>
      <c r="J92" s="43">
        <v>14823720.445</v>
      </c>
      <c r="K92" s="43" t="s">
        <v>270</v>
      </c>
      <c r="L92" s="43">
        <v>17665443.13</v>
      </c>
      <c r="M92" s="43">
        <v>245020.173</v>
      </c>
      <c r="N92" s="43" t="s">
        <v>270</v>
      </c>
      <c r="O92" s="43">
        <v>259404.49</v>
      </c>
      <c r="P92" s="31" t="s">
        <v>431</v>
      </c>
      <c r="Q92" s="31" t="s">
        <v>197</v>
      </c>
      <c r="R92" s="31" t="s">
        <v>197</v>
      </c>
      <c r="S92" s="31" t="s">
        <v>430</v>
      </c>
    </row>
    <row r="93" spans="1:19" ht="13.5" customHeight="1" outlineLevel="1">
      <c r="A93" s="31"/>
      <c r="B93" s="47" t="s">
        <v>1295</v>
      </c>
      <c r="C93" s="31"/>
      <c r="D93" s="32"/>
      <c r="E93" s="31"/>
      <c r="F93" s="42"/>
      <c r="G93" s="42"/>
      <c r="H93" s="33"/>
      <c r="I93" s="43"/>
      <c r="J93" s="43">
        <f aca="true" t="shared" si="2" ref="J93:O93">SUBTOTAL(9,J80:J92)</f>
        <v>3139545567.8890004</v>
      </c>
      <c r="K93" s="43">
        <f t="shared" si="2"/>
        <v>409605964.475</v>
      </c>
      <c r="L93" s="43">
        <f t="shared" si="2"/>
        <v>3293766179.2790008</v>
      </c>
      <c r="M93" s="43">
        <f t="shared" si="2"/>
        <v>51893315.173</v>
      </c>
      <c r="N93" s="43">
        <f t="shared" si="2"/>
        <v>6508853.535999999</v>
      </c>
      <c r="O93" s="43">
        <f t="shared" si="2"/>
        <v>48366617.771000005</v>
      </c>
      <c r="P93" s="31"/>
      <c r="Q93" s="31"/>
      <c r="R93" s="31"/>
      <c r="S93" s="31"/>
    </row>
    <row r="94" spans="1:19" ht="13.5" customHeight="1" outlineLevel="2">
      <c r="A94" s="31" t="s">
        <v>79</v>
      </c>
      <c r="B94" s="31" t="s">
        <v>199</v>
      </c>
      <c r="C94" s="31" t="s">
        <v>1197</v>
      </c>
      <c r="D94" s="32">
        <v>14010</v>
      </c>
      <c r="E94" s="31" t="s">
        <v>602</v>
      </c>
      <c r="F94" s="42" t="s">
        <v>603</v>
      </c>
      <c r="G94" s="42" t="s">
        <v>604</v>
      </c>
      <c r="H94" s="33" t="s">
        <v>67</v>
      </c>
      <c r="I94" s="43">
        <v>31000000</v>
      </c>
      <c r="J94" s="43">
        <v>1324950000</v>
      </c>
      <c r="K94" s="43" t="s">
        <v>270</v>
      </c>
      <c r="L94" s="43">
        <v>1491389777.715</v>
      </c>
      <c r="M94" s="43">
        <v>21900000</v>
      </c>
      <c r="N94" s="43" t="s">
        <v>270</v>
      </c>
      <c r="O94" s="43">
        <v>21900000</v>
      </c>
      <c r="P94" s="31" t="s">
        <v>605</v>
      </c>
      <c r="Q94" s="31" t="s">
        <v>197</v>
      </c>
      <c r="R94" s="31" t="s">
        <v>197</v>
      </c>
      <c r="S94" s="31" t="s">
        <v>72</v>
      </c>
    </row>
    <row r="95" spans="1:19" ht="13.5" customHeight="1" outlineLevel="2">
      <c r="A95" s="31" t="s">
        <v>79</v>
      </c>
      <c r="B95" s="31" t="s">
        <v>199</v>
      </c>
      <c r="C95" s="31" t="s">
        <v>1197</v>
      </c>
      <c r="D95" s="32">
        <v>14013</v>
      </c>
      <c r="E95" s="31" t="s">
        <v>606</v>
      </c>
      <c r="F95" s="42" t="s">
        <v>607</v>
      </c>
      <c r="G95" s="42" t="s">
        <v>591</v>
      </c>
      <c r="H95" s="33" t="s">
        <v>336</v>
      </c>
      <c r="I95" s="43">
        <v>50000000</v>
      </c>
      <c r="J95" s="43">
        <v>397085849.304</v>
      </c>
      <c r="K95" s="43" t="s">
        <v>270</v>
      </c>
      <c r="L95" s="43">
        <v>495943521.847</v>
      </c>
      <c r="M95" s="43">
        <v>6563402.468</v>
      </c>
      <c r="N95" s="43" t="s">
        <v>270</v>
      </c>
      <c r="O95" s="43">
        <v>7282578.499</v>
      </c>
      <c r="P95" s="16" t="s">
        <v>596</v>
      </c>
      <c r="Q95" s="31" t="s">
        <v>197</v>
      </c>
      <c r="R95" s="31" t="s">
        <v>197</v>
      </c>
      <c r="S95" s="31" t="s">
        <v>596</v>
      </c>
    </row>
    <row r="96" spans="1:19" ht="13.5" customHeight="1" outlineLevel="2">
      <c r="A96" s="31" t="s">
        <v>79</v>
      </c>
      <c r="B96" s="31" t="s">
        <v>199</v>
      </c>
      <c r="C96" s="31" t="s">
        <v>1197</v>
      </c>
      <c r="D96" s="32">
        <v>14014</v>
      </c>
      <c r="E96" s="31" t="s">
        <v>608</v>
      </c>
      <c r="F96" s="42" t="s">
        <v>609</v>
      </c>
      <c r="G96" s="42" t="s">
        <v>548</v>
      </c>
      <c r="H96" s="33" t="s">
        <v>336</v>
      </c>
      <c r="I96" s="43">
        <v>50000000</v>
      </c>
      <c r="J96" s="43">
        <v>397085849.304</v>
      </c>
      <c r="K96" s="43" t="s">
        <v>270</v>
      </c>
      <c r="L96" s="43">
        <v>495943521.847</v>
      </c>
      <c r="M96" s="43">
        <v>6563402.468</v>
      </c>
      <c r="N96" s="43" t="s">
        <v>270</v>
      </c>
      <c r="O96" s="43">
        <v>7282578.499</v>
      </c>
      <c r="P96" s="16" t="s">
        <v>596</v>
      </c>
      <c r="Q96" s="31" t="s">
        <v>197</v>
      </c>
      <c r="R96" s="31" t="s">
        <v>197</v>
      </c>
      <c r="S96" s="31" t="s">
        <v>596</v>
      </c>
    </row>
    <row r="97" spans="1:19" ht="13.5" customHeight="1" outlineLevel="2">
      <c r="A97" s="31" t="s">
        <v>79</v>
      </c>
      <c r="B97" s="31" t="s">
        <v>199</v>
      </c>
      <c r="C97" s="31" t="s">
        <v>1197</v>
      </c>
      <c r="D97" s="32">
        <v>8220010002</v>
      </c>
      <c r="E97" s="31" t="s">
        <v>593</v>
      </c>
      <c r="F97" s="42" t="s">
        <v>594</v>
      </c>
      <c r="G97" s="42" t="s">
        <v>595</v>
      </c>
      <c r="H97" s="33" t="s">
        <v>336</v>
      </c>
      <c r="I97" s="43">
        <v>100000000</v>
      </c>
      <c r="J97" s="43">
        <v>794171698.609</v>
      </c>
      <c r="K97" s="43" t="s">
        <v>270</v>
      </c>
      <c r="L97" s="43">
        <v>991887043.694</v>
      </c>
      <c r="M97" s="43">
        <v>13126804.936</v>
      </c>
      <c r="N97" s="43" t="s">
        <v>270</v>
      </c>
      <c r="O97" s="43">
        <v>14565156.998</v>
      </c>
      <c r="P97" s="31" t="s">
        <v>597</v>
      </c>
      <c r="Q97" s="31" t="s">
        <v>197</v>
      </c>
      <c r="R97" s="31" t="s">
        <v>197</v>
      </c>
      <c r="S97" s="31" t="s">
        <v>596</v>
      </c>
    </row>
    <row r="98" spans="1:19" ht="13.5" customHeight="1" outlineLevel="2">
      <c r="A98" s="31" t="s">
        <v>79</v>
      </c>
      <c r="B98" s="31" t="s">
        <v>199</v>
      </c>
      <c r="C98" s="31" t="s">
        <v>1197</v>
      </c>
      <c r="D98" s="32">
        <v>8220060001</v>
      </c>
      <c r="E98" s="31" t="s">
        <v>334</v>
      </c>
      <c r="F98" s="42" t="s">
        <v>335</v>
      </c>
      <c r="G98" s="42" t="s">
        <v>101</v>
      </c>
      <c r="H98" s="33" t="s">
        <v>336</v>
      </c>
      <c r="I98" s="43">
        <v>80000000</v>
      </c>
      <c r="J98" s="43">
        <v>635337358.887</v>
      </c>
      <c r="K98" s="43" t="s">
        <v>270</v>
      </c>
      <c r="L98" s="43">
        <v>793509634.955</v>
      </c>
      <c r="M98" s="43">
        <v>10501443.949</v>
      </c>
      <c r="N98" s="43" t="s">
        <v>270</v>
      </c>
      <c r="O98" s="43">
        <v>11652125.598</v>
      </c>
      <c r="P98" s="31" t="s">
        <v>75</v>
      </c>
      <c r="Q98" s="31" t="s">
        <v>73</v>
      </c>
      <c r="R98" s="31" t="s">
        <v>195</v>
      </c>
      <c r="S98" s="31" t="s">
        <v>74</v>
      </c>
    </row>
    <row r="99" spans="1:19" ht="13.5" customHeight="1" outlineLevel="2">
      <c r="A99" s="31" t="s">
        <v>79</v>
      </c>
      <c r="B99" s="31" t="s">
        <v>199</v>
      </c>
      <c r="C99" s="31" t="s">
        <v>1197</v>
      </c>
      <c r="D99" s="32" t="s">
        <v>598</v>
      </c>
      <c r="E99" s="31" t="s">
        <v>599</v>
      </c>
      <c r="F99" s="42" t="s">
        <v>600</v>
      </c>
      <c r="G99" s="42" t="s">
        <v>601</v>
      </c>
      <c r="H99" s="33" t="s">
        <v>336</v>
      </c>
      <c r="I99" s="43">
        <v>50000000</v>
      </c>
      <c r="J99" s="43">
        <v>397085849.304</v>
      </c>
      <c r="K99" s="43" t="s">
        <v>270</v>
      </c>
      <c r="L99" s="43">
        <v>495943521.847</v>
      </c>
      <c r="M99" s="43">
        <v>6563402.468</v>
      </c>
      <c r="N99" s="43" t="s">
        <v>270</v>
      </c>
      <c r="O99" s="43">
        <v>7282578.499</v>
      </c>
      <c r="P99" s="31" t="s">
        <v>1196</v>
      </c>
      <c r="Q99" s="31" t="s">
        <v>197</v>
      </c>
      <c r="R99" s="31" t="s">
        <v>197</v>
      </c>
      <c r="S99" s="31" t="s">
        <v>72</v>
      </c>
    </row>
    <row r="100" spans="1:19" ht="13.5" customHeight="1" outlineLevel="2">
      <c r="A100" s="31" t="s">
        <v>79</v>
      </c>
      <c r="B100" s="31" t="s">
        <v>199</v>
      </c>
      <c r="C100" s="31" t="s">
        <v>1197</v>
      </c>
      <c r="D100" s="32" t="s">
        <v>610</v>
      </c>
      <c r="E100" s="31" t="s">
        <v>611</v>
      </c>
      <c r="F100" s="42" t="s">
        <v>612</v>
      </c>
      <c r="G100" s="42" t="s">
        <v>613</v>
      </c>
      <c r="H100" s="33" t="s">
        <v>336</v>
      </c>
      <c r="I100" s="43">
        <v>80000000</v>
      </c>
      <c r="J100" s="43">
        <v>635337358.887</v>
      </c>
      <c r="K100" s="43" t="s">
        <v>270</v>
      </c>
      <c r="L100" s="43">
        <v>793509634.955</v>
      </c>
      <c r="M100" s="43">
        <v>10501443.949</v>
      </c>
      <c r="N100" s="43" t="s">
        <v>270</v>
      </c>
      <c r="O100" s="43">
        <v>11652125.598</v>
      </c>
      <c r="P100" s="31" t="s">
        <v>614</v>
      </c>
      <c r="Q100" s="31" t="s">
        <v>197</v>
      </c>
      <c r="R100" s="31" t="s">
        <v>197</v>
      </c>
      <c r="S100" s="31" t="s">
        <v>94</v>
      </c>
    </row>
    <row r="101" spans="1:19" ht="13.5" customHeight="1" outlineLevel="2">
      <c r="A101" s="31" t="s">
        <v>79</v>
      </c>
      <c r="B101" s="31" t="s">
        <v>199</v>
      </c>
      <c r="C101" s="31" t="s">
        <v>1197</v>
      </c>
      <c r="D101" s="32" t="s">
        <v>200</v>
      </c>
      <c r="E101" s="31" t="s">
        <v>201</v>
      </c>
      <c r="F101" s="42" t="s">
        <v>202</v>
      </c>
      <c r="G101" s="42" t="s">
        <v>202</v>
      </c>
      <c r="H101" s="33" t="s">
        <v>67</v>
      </c>
      <c r="I101" s="43">
        <v>400000</v>
      </c>
      <c r="J101" s="43" t="s">
        <v>270</v>
      </c>
      <c r="K101" s="43">
        <v>24148000</v>
      </c>
      <c r="L101" s="43" t="s">
        <v>270</v>
      </c>
      <c r="M101" s="43" t="s">
        <v>270</v>
      </c>
      <c r="N101" s="43">
        <v>400000</v>
      </c>
      <c r="O101" s="43" t="s">
        <v>270</v>
      </c>
      <c r="P101" s="31" t="s">
        <v>106</v>
      </c>
      <c r="Q101" s="31" t="s">
        <v>194</v>
      </c>
      <c r="R101" s="31" t="s">
        <v>1194</v>
      </c>
      <c r="S101" s="31" t="s">
        <v>97</v>
      </c>
    </row>
    <row r="102" spans="1:19" ht="13.5" customHeight="1" outlineLevel="2">
      <c r="A102" s="31" t="s">
        <v>79</v>
      </c>
      <c r="B102" s="31" t="s">
        <v>180</v>
      </c>
      <c r="C102" s="31" t="s">
        <v>1198</v>
      </c>
      <c r="D102" s="32">
        <v>2366</v>
      </c>
      <c r="E102" s="31" t="s">
        <v>620</v>
      </c>
      <c r="F102" s="42" t="s">
        <v>621</v>
      </c>
      <c r="G102" s="42" t="s">
        <v>77</v>
      </c>
      <c r="H102" s="33" t="s">
        <v>67</v>
      </c>
      <c r="I102" s="43">
        <v>85969211</v>
      </c>
      <c r="J102" s="43">
        <v>289955544.615</v>
      </c>
      <c r="K102" s="43">
        <v>140760631.29</v>
      </c>
      <c r="L102" s="43">
        <v>181112332.287</v>
      </c>
      <c r="M102" s="43">
        <v>4792653.63</v>
      </c>
      <c r="N102" s="43">
        <v>2133147.62</v>
      </c>
      <c r="O102" s="43">
        <v>2659506.01</v>
      </c>
      <c r="P102" s="31" t="s">
        <v>78</v>
      </c>
      <c r="Q102" s="31" t="s">
        <v>197</v>
      </c>
      <c r="R102" s="31" t="s">
        <v>197</v>
      </c>
      <c r="S102" s="31" t="s">
        <v>72</v>
      </c>
    </row>
    <row r="103" spans="1:19" ht="13.5" customHeight="1" outlineLevel="2">
      <c r="A103" s="31" t="s">
        <v>79</v>
      </c>
      <c r="B103" s="31" t="s">
        <v>180</v>
      </c>
      <c r="C103" s="31" t="s">
        <v>1198</v>
      </c>
      <c r="D103" s="32">
        <v>2368</v>
      </c>
      <c r="E103" s="31" t="s">
        <v>622</v>
      </c>
      <c r="F103" s="42" t="s">
        <v>616</v>
      </c>
      <c r="G103" s="42" t="s">
        <v>617</v>
      </c>
      <c r="H103" s="33" t="s">
        <v>336</v>
      </c>
      <c r="I103" s="43">
        <v>1700000000</v>
      </c>
      <c r="J103" s="43">
        <v>8341970905.421</v>
      </c>
      <c r="K103" s="43">
        <v>2146334297.72</v>
      </c>
      <c r="L103" s="43">
        <v>7892963963.6</v>
      </c>
      <c r="M103" s="43">
        <v>137883816.619</v>
      </c>
      <c r="N103" s="43">
        <v>34269031.03</v>
      </c>
      <c r="O103" s="43">
        <v>115902571.806</v>
      </c>
      <c r="P103" s="31" t="s">
        <v>623</v>
      </c>
      <c r="Q103" s="31" t="s">
        <v>197</v>
      </c>
      <c r="R103" s="31" t="s">
        <v>197</v>
      </c>
      <c r="S103" s="31" t="s">
        <v>80</v>
      </c>
    </row>
    <row r="104" spans="1:19" ht="13.5" customHeight="1" outlineLevel="2">
      <c r="A104" s="31" t="s">
        <v>79</v>
      </c>
      <c r="B104" s="31" t="s">
        <v>180</v>
      </c>
      <c r="C104" s="31" t="s">
        <v>1198</v>
      </c>
      <c r="D104" s="32">
        <v>2369</v>
      </c>
      <c r="E104" s="31" t="s">
        <v>624</v>
      </c>
      <c r="F104" s="42" t="s">
        <v>616</v>
      </c>
      <c r="G104" s="42" t="s">
        <v>617</v>
      </c>
      <c r="H104" s="33" t="s">
        <v>67</v>
      </c>
      <c r="I104" s="43">
        <v>150000000</v>
      </c>
      <c r="J104" s="43">
        <v>4876905000</v>
      </c>
      <c r="K104" s="43">
        <v>2249012432.45</v>
      </c>
      <c r="L104" s="43">
        <v>3106040537.058</v>
      </c>
      <c r="M104" s="43">
        <v>80610000</v>
      </c>
      <c r="N104" s="43">
        <v>35000000</v>
      </c>
      <c r="O104" s="43">
        <v>45610000</v>
      </c>
      <c r="P104" s="31" t="s">
        <v>623</v>
      </c>
      <c r="Q104" s="31" t="s">
        <v>197</v>
      </c>
      <c r="R104" s="31" t="s">
        <v>197</v>
      </c>
      <c r="S104" s="31" t="s">
        <v>80</v>
      </c>
    </row>
    <row r="105" spans="1:19" ht="13.5" customHeight="1" outlineLevel="2">
      <c r="A105" s="31" t="s">
        <v>79</v>
      </c>
      <c r="B105" s="31" t="s">
        <v>180</v>
      </c>
      <c r="C105" s="31" t="s">
        <v>1198</v>
      </c>
      <c r="D105" s="32">
        <v>2370</v>
      </c>
      <c r="E105" s="31" t="s">
        <v>615</v>
      </c>
      <c r="F105" s="42" t="s">
        <v>616</v>
      </c>
      <c r="G105" s="42" t="s">
        <v>617</v>
      </c>
      <c r="H105" s="33" t="s">
        <v>67</v>
      </c>
      <c r="I105" s="43">
        <v>327740000</v>
      </c>
      <c r="J105" s="43">
        <v>19828270000</v>
      </c>
      <c r="K105" s="43" t="s">
        <v>270</v>
      </c>
      <c r="L105" s="43">
        <v>22319090673.439</v>
      </c>
      <c r="M105" s="43">
        <v>327740000</v>
      </c>
      <c r="N105" s="43" t="s">
        <v>270</v>
      </c>
      <c r="O105" s="43">
        <v>327740000</v>
      </c>
      <c r="P105" s="16" t="s">
        <v>596</v>
      </c>
      <c r="Q105" s="31" t="s">
        <v>197</v>
      </c>
      <c r="R105" s="31" t="s">
        <v>197</v>
      </c>
      <c r="S105" s="31" t="s">
        <v>596</v>
      </c>
    </row>
    <row r="106" spans="1:19" ht="13.5" customHeight="1" outlineLevel="2">
      <c r="A106" s="31" t="s">
        <v>79</v>
      </c>
      <c r="B106" s="31" t="s">
        <v>180</v>
      </c>
      <c r="C106" s="31" t="s">
        <v>1198</v>
      </c>
      <c r="D106" s="32">
        <v>2371</v>
      </c>
      <c r="E106" s="31" t="s">
        <v>337</v>
      </c>
      <c r="F106" s="42" t="s">
        <v>338</v>
      </c>
      <c r="G106" s="42" t="s">
        <v>339</v>
      </c>
      <c r="H106" s="33" t="s">
        <v>67</v>
      </c>
      <c r="I106" s="43">
        <v>300000000</v>
      </c>
      <c r="J106" s="43">
        <v>18150000000</v>
      </c>
      <c r="K106" s="43" t="s">
        <v>270</v>
      </c>
      <c r="L106" s="43">
        <v>20429996955</v>
      </c>
      <c r="M106" s="43">
        <v>300000000</v>
      </c>
      <c r="N106" s="43" t="s">
        <v>270</v>
      </c>
      <c r="O106" s="43">
        <v>300000000</v>
      </c>
      <c r="P106" s="31" t="s">
        <v>75</v>
      </c>
      <c r="Q106" s="31" t="s">
        <v>73</v>
      </c>
      <c r="R106" s="31" t="s">
        <v>195</v>
      </c>
      <c r="S106" s="31" t="s">
        <v>74</v>
      </c>
    </row>
    <row r="107" spans="1:19" ht="13.5" customHeight="1" outlineLevel="2">
      <c r="A107" s="31" t="s">
        <v>79</v>
      </c>
      <c r="B107" s="31" t="s">
        <v>180</v>
      </c>
      <c r="C107" s="31" t="s">
        <v>1198</v>
      </c>
      <c r="D107" s="32">
        <v>2372</v>
      </c>
      <c r="E107" s="31" t="s">
        <v>618</v>
      </c>
      <c r="F107" s="42" t="s">
        <v>619</v>
      </c>
      <c r="G107" s="42" t="s">
        <v>524</v>
      </c>
      <c r="H107" s="33" t="s">
        <v>67</v>
      </c>
      <c r="I107" s="43">
        <v>22260000</v>
      </c>
      <c r="J107" s="43">
        <v>1346730000</v>
      </c>
      <c r="K107" s="43">
        <v>1360642500</v>
      </c>
      <c r="L107" s="43" t="s">
        <v>270</v>
      </c>
      <c r="M107" s="43">
        <v>22260000</v>
      </c>
      <c r="N107" s="43">
        <v>22260000</v>
      </c>
      <c r="O107" s="43" t="s">
        <v>270</v>
      </c>
      <c r="P107" s="31" t="s">
        <v>605</v>
      </c>
      <c r="Q107" s="31" t="s">
        <v>197</v>
      </c>
      <c r="R107" s="31" t="s">
        <v>197</v>
      </c>
      <c r="S107" s="31" t="s">
        <v>72</v>
      </c>
    </row>
    <row r="108" spans="1:19" ht="13.5" customHeight="1" outlineLevel="2">
      <c r="A108" s="31" t="s">
        <v>79</v>
      </c>
      <c r="B108" s="31" t="s">
        <v>180</v>
      </c>
      <c r="C108" s="31" t="s">
        <v>1198</v>
      </c>
      <c r="D108" s="32">
        <v>320080001</v>
      </c>
      <c r="E108" s="31" t="s">
        <v>69</v>
      </c>
      <c r="F108" s="42" t="s">
        <v>70</v>
      </c>
      <c r="G108" s="42" t="s">
        <v>71</v>
      </c>
      <c r="H108" s="33" t="s">
        <v>67</v>
      </c>
      <c r="I108" s="43">
        <v>327740000</v>
      </c>
      <c r="J108" s="43" t="s">
        <v>270</v>
      </c>
      <c r="K108" s="43" t="s">
        <v>270</v>
      </c>
      <c r="L108" s="43">
        <v>22319090673.439</v>
      </c>
      <c r="M108" s="43" t="s">
        <v>270</v>
      </c>
      <c r="N108" s="43" t="s">
        <v>270</v>
      </c>
      <c r="O108" s="43">
        <v>327740000</v>
      </c>
      <c r="P108" s="31" t="s">
        <v>1196</v>
      </c>
      <c r="Q108" s="31" t="s">
        <v>197</v>
      </c>
      <c r="R108" s="31" t="s">
        <v>197</v>
      </c>
      <c r="S108" s="31" t="s">
        <v>72</v>
      </c>
    </row>
    <row r="109" spans="1:19" ht="13.5" customHeight="1" outlineLevel="2">
      <c r="A109" s="31" t="s">
        <v>79</v>
      </c>
      <c r="B109" s="31" t="s">
        <v>180</v>
      </c>
      <c r="C109" s="31" t="s">
        <v>1198</v>
      </c>
      <c r="D109" s="32" t="s">
        <v>625</v>
      </c>
      <c r="E109" s="31" t="s">
        <v>626</v>
      </c>
      <c r="F109" s="42" t="s">
        <v>627</v>
      </c>
      <c r="G109" s="42" t="s">
        <v>77</v>
      </c>
      <c r="H109" s="33" t="s">
        <v>67</v>
      </c>
      <c r="I109" s="43">
        <v>54236875</v>
      </c>
      <c r="J109" s="43">
        <v>469471269.245</v>
      </c>
      <c r="K109" s="43">
        <v>372879289.08</v>
      </c>
      <c r="L109" s="43">
        <v>111957942.803</v>
      </c>
      <c r="M109" s="43">
        <v>7759855.69</v>
      </c>
      <c r="N109" s="43">
        <v>6115832.79</v>
      </c>
      <c r="O109" s="43">
        <v>1644022.9</v>
      </c>
      <c r="P109" s="31" t="s">
        <v>78</v>
      </c>
      <c r="Q109" s="31" t="s">
        <v>197</v>
      </c>
      <c r="R109" s="31" t="s">
        <v>197</v>
      </c>
      <c r="S109" s="31" t="s">
        <v>72</v>
      </c>
    </row>
    <row r="110" spans="1:19" ht="13.5" customHeight="1" outlineLevel="1">
      <c r="A110" s="31"/>
      <c r="B110" s="47" t="s">
        <v>1296</v>
      </c>
      <c r="C110" s="31"/>
      <c r="D110" s="32"/>
      <c r="E110" s="31"/>
      <c r="F110" s="42"/>
      <c r="G110" s="42"/>
      <c r="H110" s="33"/>
      <c r="I110" s="43"/>
      <c r="J110" s="43">
        <f aca="true" t="shared" si="3" ref="J110:O110">SUBTOTAL(9,J94:J109)</f>
        <v>57884356683.576004</v>
      </c>
      <c r="K110" s="43">
        <f t="shared" si="3"/>
        <v>6293777150.54</v>
      </c>
      <c r="L110" s="43">
        <f t="shared" si="3"/>
        <v>81918379734.486</v>
      </c>
      <c r="M110" s="43">
        <f t="shared" si="3"/>
        <v>956766226.177</v>
      </c>
      <c r="N110" s="43">
        <f t="shared" si="3"/>
        <v>100178011.44000001</v>
      </c>
      <c r="O110" s="43">
        <f t="shared" si="3"/>
        <v>1202913244.407</v>
      </c>
      <c r="P110" s="31"/>
      <c r="Q110" s="31"/>
      <c r="R110" s="31"/>
      <c r="S110" s="31"/>
    </row>
    <row r="111" spans="1:19" ht="13.5" customHeight="1" outlineLevel="2">
      <c r="A111" s="31" t="s">
        <v>90</v>
      </c>
      <c r="B111" s="31" t="s">
        <v>628</v>
      </c>
      <c r="C111" s="31" t="s">
        <v>1198</v>
      </c>
      <c r="D111" s="32">
        <v>19674</v>
      </c>
      <c r="E111" s="31" t="s">
        <v>629</v>
      </c>
      <c r="F111" s="42" t="s">
        <v>630</v>
      </c>
      <c r="G111" s="42" t="s">
        <v>548</v>
      </c>
      <c r="H111" s="33" t="s">
        <v>81</v>
      </c>
      <c r="I111" s="43">
        <v>21000000</v>
      </c>
      <c r="J111" s="43">
        <v>79474306.108</v>
      </c>
      <c r="K111" s="43" t="s">
        <v>270</v>
      </c>
      <c r="L111" s="43">
        <v>104582116.668</v>
      </c>
      <c r="M111" s="43">
        <v>1313624.894</v>
      </c>
      <c r="N111" s="43" t="s">
        <v>270</v>
      </c>
      <c r="O111" s="43">
        <v>1535714.13</v>
      </c>
      <c r="P111" s="31" t="s">
        <v>82</v>
      </c>
      <c r="Q111" s="31" t="s">
        <v>197</v>
      </c>
      <c r="R111" s="31" t="s">
        <v>197</v>
      </c>
      <c r="S111" s="31" t="s">
        <v>80</v>
      </c>
    </row>
    <row r="112" spans="1:19" ht="13.5" customHeight="1" outlineLevel="1">
      <c r="A112" s="31"/>
      <c r="B112" s="47" t="s">
        <v>1297</v>
      </c>
      <c r="C112" s="31"/>
      <c r="D112" s="32"/>
      <c r="E112" s="31"/>
      <c r="F112" s="42"/>
      <c r="G112" s="42"/>
      <c r="H112" s="33"/>
      <c r="I112" s="43"/>
      <c r="J112" s="43">
        <f aca="true" t="shared" si="4" ref="J112:O112">SUBTOTAL(9,J111:J111)</f>
        <v>79474306.108</v>
      </c>
      <c r="K112" s="43">
        <f t="shared" si="4"/>
        <v>0</v>
      </c>
      <c r="L112" s="43">
        <f t="shared" si="4"/>
        <v>104582116.668</v>
      </c>
      <c r="M112" s="43">
        <f t="shared" si="4"/>
        <v>1313624.894</v>
      </c>
      <c r="N112" s="43">
        <f t="shared" si="4"/>
        <v>0</v>
      </c>
      <c r="O112" s="43">
        <f t="shared" si="4"/>
        <v>1535714.13</v>
      </c>
      <c r="P112" s="31"/>
      <c r="Q112" s="31"/>
      <c r="R112" s="31"/>
      <c r="S112" s="31"/>
    </row>
    <row r="113" spans="1:19" ht="13.5" customHeight="1" outlineLevel="2">
      <c r="A113" s="31" t="s">
        <v>90</v>
      </c>
      <c r="B113" s="31" t="s">
        <v>310</v>
      </c>
      <c r="C113" s="31" t="s">
        <v>1197</v>
      </c>
      <c r="D113" s="32">
        <v>11701</v>
      </c>
      <c r="E113" s="31" t="s">
        <v>631</v>
      </c>
      <c r="F113" s="42" t="s">
        <v>632</v>
      </c>
      <c r="G113" s="42" t="s">
        <v>633</v>
      </c>
      <c r="H113" s="33" t="s">
        <v>81</v>
      </c>
      <c r="I113" s="43">
        <v>4800000</v>
      </c>
      <c r="J113" s="43">
        <v>178451129.691</v>
      </c>
      <c r="K113" s="43" t="s">
        <v>270</v>
      </c>
      <c r="L113" s="43">
        <v>234828056.748</v>
      </c>
      <c r="M113" s="43">
        <v>2949605.449</v>
      </c>
      <c r="N113" s="43" t="s">
        <v>270</v>
      </c>
      <c r="O113" s="43">
        <v>3448283.286</v>
      </c>
      <c r="P113" s="31" t="s">
        <v>93</v>
      </c>
      <c r="Q113" s="31" t="s">
        <v>197</v>
      </c>
      <c r="R113" s="31" t="s">
        <v>197</v>
      </c>
      <c r="S113" s="31" t="s">
        <v>411</v>
      </c>
    </row>
    <row r="114" spans="1:19" ht="13.5" customHeight="1" outlineLevel="2">
      <c r="A114" s="31" t="s">
        <v>90</v>
      </c>
      <c r="B114" s="31" t="s">
        <v>310</v>
      </c>
      <c r="C114" s="31" t="s">
        <v>1197</v>
      </c>
      <c r="D114" s="32">
        <v>11705</v>
      </c>
      <c r="E114" s="31" t="s">
        <v>634</v>
      </c>
      <c r="F114" s="42" t="s">
        <v>635</v>
      </c>
      <c r="G114" s="42" t="s">
        <v>636</v>
      </c>
      <c r="H114" s="33" t="s">
        <v>81</v>
      </c>
      <c r="I114" s="43">
        <v>22900000</v>
      </c>
      <c r="J114" s="43">
        <v>1177390579.076</v>
      </c>
      <c r="K114" s="43" t="s">
        <v>270</v>
      </c>
      <c r="L114" s="43">
        <v>1549356074.108</v>
      </c>
      <c r="M114" s="43">
        <v>19461001.307</v>
      </c>
      <c r="N114" s="43" t="s">
        <v>270</v>
      </c>
      <c r="O114" s="43">
        <v>22751193.907</v>
      </c>
      <c r="P114" s="31" t="s">
        <v>499</v>
      </c>
      <c r="Q114" s="31" t="s">
        <v>197</v>
      </c>
      <c r="R114" s="31" t="s">
        <v>197</v>
      </c>
      <c r="S114" s="31" t="s">
        <v>411</v>
      </c>
    </row>
    <row r="115" spans="1:19" ht="13.5" customHeight="1" outlineLevel="2">
      <c r="A115" s="31" t="s">
        <v>90</v>
      </c>
      <c r="B115" s="31" t="s">
        <v>310</v>
      </c>
      <c r="C115" s="31" t="s">
        <v>1197</v>
      </c>
      <c r="D115" s="32">
        <v>11706</v>
      </c>
      <c r="E115" s="31" t="s">
        <v>311</v>
      </c>
      <c r="F115" s="42" t="s">
        <v>312</v>
      </c>
      <c r="G115" s="42" t="s">
        <v>83</v>
      </c>
      <c r="H115" s="33" t="s">
        <v>81</v>
      </c>
      <c r="I115" s="43">
        <v>50000000</v>
      </c>
      <c r="J115" s="43">
        <v>1105896928.263</v>
      </c>
      <c r="K115" s="43">
        <v>820638497.734</v>
      </c>
      <c r="L115" s="43">
        <v>499214642.289</v>
      </c>
      <c r="M115" s="43">
        <v>18279288.07</v>
      </c>
      <c r="N115" s="43">
        <v>13064367.931</v>
      </c>
      <c r="O115" s="43">
        <v>7330612.58</v>
      </c>
      <c r="P115" s="31" t="s">
        <v>95</v>
      </c>
      <c r="Q115" s="31" t="s">
        <v>193</v>
      </c>
      <c r="R115" s="31" t="s">
        <v>97</v>
      </c>
      <c r="S115" s="31" t="s">
        <v>97</v>
      </c>
    </row>
    <row r="116" spans="1:19" ht="13.5" customHeight="1" outlineLevel="2">
      <c r="A116" s="31" t="s">
        <v>90</v>
      </c>
      <c r="B116" s="31" t="s">
        <v>310</v>
      </c>
      <c r="C116" s="31" t="s">
        <v>1197</v>
      </c>
      <c r="D116" s="32">
        <v>11712</v>
      </c>
      <c r="E116" s="31" t="s">
        <v>637</v>
      </c>
      <c r="F116" s="42" t="s">
        <v>638</v>
      </c>
      <c r="G116" s="42" t="s">
        <v>639</v>
      </c>
      <c r="H116" s="33" t="s">
        <v>81</v>
      </c>
      <c r="I116" s="43">
        <v>10000000</v>
      </c>
      <c r="J116" s="43">
        <v>327275202.684</v>
      </c>
      <c r="K116" s="43" t="s">
        <v>270</v>
      </c>
      <c r="L116" s="43">
        <v>430669169.768</v>
      </c>
      <c r="M116" s="43">
        <v>5409507.482</v>
      </c>
      <c r="N116" s="43" t="s">
        <v>270</v>
      </c>
      <c r="O116" s="43">
        <v>6324070.983</v>
      </c>
      <c r="P116" s="31" t="s">
        <v>640</v>
      </c>
      <c r="Q116" s="31" t="s">
        <v>197</v>
      </c>
      <c r="R116" s="31" t="s">
        <v>197</v>
      </c>
      <c r="S116" s="31" t="s">
        <v>99</v>
      </c>
    </row>
    <row r="117" spans="1:19" ht="13.5" customHeight="1" outlineLevel="2">
      <c r="A117" s="31" t="s">
        <v>90</v>
      </c>
      <c r="B117" s="31" t="s">
        <v>310</v>
      </c>
      <c r="C117" s="31" t="s">
        <v>1197</v>
      </c>
      <c r="D117" s="32">
        <v>11715</v>
      </c>
      <c r="E117" s="31" t="s">
        <v>641</v>
      </c>
      <c r="F117" s="42" t="s">
        <v>642</v>
      </c>
      <c r="G117" s="42" t="s">
        <v>591</v>
      </c>
      <c r="H117" s="33" t="s">
        <v>81</v>
      </c>
      <c r="I117" s="43">
        <v>25000000</v>
      </c>
      <c r="J117" s="43">
        <v>505819038.4</v>
      </c>
      <c r="K117" s="43" t="s">
        <v>270</v>
      </c>
      <c r="L117" s="43">
        <v>665619220.564</v>
      </c>
      <c r="M117" s="43">
        <v>8360645.263</v>
      </c>
      <c r="N117" s="43" t="s">
        <v>270</v>
      </c>
      <c r="O117" s="43">
        <v>9774145.665</v>
      </c>
      <c r="P117" s="31" t="s">
        <v>643</v>
      </c>
      <c r="Q117" s="31" t="s">
        <v>197</v>
      </c>
      <c r="R117" s="31" t="s">
        <v>197</v>
      </c>
      <c r="S117" s="31" t="s">
        <v>577</v>
      </c>
    </row>
    <row r="118" spans="1:19" ht="13.5" customHeight="1" outlineLevel="2">
      <c r="A118" s="31" t="s">
        <v>90</v>
      </c>
      <c r="B118" s="31" t="s">
        <v>310</v>
      </c>
      <c r="C118" s="31" t="s">
        <v>1197</v>
      </c>
      <c r="D118" s="32">
        <v>11717</v>
      </c>
      <c r="E118" s="31" t="s">
        <v>644</v>
      </c>
      <c r="F118" s="42" t="s">
        <v>645</v>
      </c>
      <c r="G118" s="42" t="s">
        <v>646</v>
      </c>
      <c r="H118" s="33" t="s">
        <v>81</v>
      </c>
      <c r="I118" s="43">
        <v>20000000</v>
      </c>
      <c r="J118" s="43">
        <v>20941152.673</v>
      </c>
      <c r="K118" s="43" t="s">
        <v>270</v>
      </c>
      <c r="L118" s="43">
        <v>27556957.453</v>
      </c>
      <c r="M118" s="43">
        <v>346134.755</v>
      </c>
      <c r="N118" s="43" t="s">
        <v>270</v>
      </c>
      <c r="O118" s="43">
        <v>404654.355</v>
      </c>
      <c r="P118" s="31" t="s">
        <v>640</v>
      </c>
      <c r="Q118" s="31" t="s">
        <v>197</v>
      </c>
      <c r="R118" s="31" t="s">
        <v>197</v>
      </c>
      <c r="S118" s="31" t="s">
        <v>99</v>
      </c>
    </row>
    <row r="119" spans="1:19" ht="13.5" customHeight="1" outlineLevel="2">
      <c r="A119" s="31" t="s">
        <v>79</v>
      </c>
      <c r="B119" s="31" t="s">
        <v>310</v>
      </c>
      <c r="C119" s="31" t="s">
        <v>1197</v>
      </c>
      <c r="D119" s="32" t="s">
        <v>654</v>
      </c>
      <c r="E119" s="31" t="s">
        <v>655</v>
      </c>
      <c r="F119" s="42" t="s">
        <v>656</v>
      </c>
      <c r="G119" s="42" t="s">
        <v>657</v>
      </c>
      <c r="H119" s="33" t="s">
        <v>81</v>
      </c>
      <c r="I119" s="43">
        <v>20000000</v>
      </c>
      <c r="J119" s="43">
        <v>1626421500.624</v>
      </c>
      <c r="K119" s="43" t="s">
        <v>270</v>
      </c>
      <c r="L119" s="43">
        <v>2140246470.317</v>
      </c>
      <c r="M119" s="43">
        <v>26883000.01</v>
      </c>
      <c r="N119" s="43" t="s">
        <v>270</v>
      </c>
      <c r="O119" s="43">
        <v>31427999.843</v>
      </c>
      <c r="P119" s="31" t="s">
        <v>640</v>
      </c>
      <c r="Q119" s="31" t="s">
        <v>197</v>
      </c>
      <c r="R119" s="31" t="s">
        <v>197</v>
      </c>
      <c r="S119" s="31" t="s">
        <v>99</v>
      </c>
    </row>
    <row r="120" spans="1:19" ht="13.5" customHeight="1" outlineLevel="2">
      <c r="A120" s="31" t="s">
        <v>90</v>
      </c>
      <c r="B120" s="31" t="s">
        <v>310</v>
      </c>
      <c r="C120" s="31" t="s">
        <v>1197</v>
      </c>
      <c r="D120" s="32" t="s">
        <v>647</v>
      </c>
      <c r="E120" s="31" t="s">
        <v>648</v>
      </c>
      <c r="F120" s="42" t="s">
        <v>649</v>
      </c>
      <c r="G120" s="42" t="s">
        <v>591</v>
      </c>
      <c r="H120" s="33" t="s">
        <v>81</v>
      </c>
      <c r="I120" s="43">
        <v>25200000</v>
      </c>
      <c r="J120" s="43">
        <v>238854635.16</v>
      </c>
      <c r="K120" s="43" t="s">
        <v>270</v>
      </c>
      <c r="L120" s="43">
        <v>314314456.384</v>
      </c>
      <c r="M120" s="43">
        <v>3948010.499</v>
      </c>
      <c r="N120" s="43" t="s">
        <v>270</v>
      </c>
      <c r="O120" s="43">
        <v>4615484.629</v>
      </c>
      <c r="P120" s="31" t="s">
        <v>650</v>
      </c>
      <c r="Q120" s="31" t="s">
        <v>197</v>
      </c>
      <c r="R120" s="31" t="s">
        <v>197</v>
      </c>
      <c r="S120" s="31" t="s">
        <v>105</v>
      </c>
    </row>
    <row r="121" spans="1:19" ht="13.5" customHeight="1" outlineLevel="2">
      <c r="A121" s="31" t="s">
        <v>90</v>
      </c>
      <c r="B121" s="31" t="s">
        <v>310</v>
      </c>
      <c r="C121" s="31" t="s">
        <v>1197</v>
      </c>
      <c r="D121" s="32" t="s">
        <v>651</v>
      </c>
      <c r="E121" s="31" t="s">
        <v>652</v>
      </c>
      <c r="F121" s="42" t="s">
        <v>653</v>
      </c>
      <c r="G121" s="42" t="s">
        <v>591</v>
      </c>
      <c r="H121" s="33" t="s">
        <v>81</v>
      </c>
      <c r="I121" s="43">
        <v>20000000</v>
      </c>
      <c r="J121" s="43">
        <v>96779967.431</v>
      </c>
      <c r="K121" s="43" t="s">
        <v>270</v>
      </c>
      <c r="L121" s="43">
        <v>127355045.179</v>
      </c>
      <c r="M121" s="43">
        <v>1599668.883</v>
      </c>
      <c r="N121" s="43" t="s">
        <v>270</v>
      </c>
      <c r="O121" s="43">
        <v>1870118.416</v>
      </c>
      <c r="P121" s="31" t="s">
        <v>640</v>
      </c>
      <c r="Q121" s="31" t="s">
        <v>197</v>
      </c>
      <c r="R121" s="31" t="s">
        <v>197</v>
      </c>
      <c r="S121" s="31" t="s">
        <v>92</v>
      </c>
    </row>
    <row r="122" spans="1:19" ht="13.5" customHeight="1" outlineLevel="2">
      <c r="A122" s="31" t="s">
        <v>90</v>
      </c>
      <c r="B122" s="31" t="s">
        <v>310</v>
      </c>
      <c r="C122" s="31" t="s">
        <v>1197</v>
      </c>
      <c r="D122" s="32" t="s">
        <v>313</v>
      </c>
      <c r="E122" s="31" t="s">
        <v>314</v>
      </c>
      <c r="F122" s="42" t="s">
        <v>315</v>
      </c>
      <c r="G122" s="42" t="s">
        <v>316</v>
      </c>
      <c r="H122" s="33" t="s">
        <v>81</v>
      </c>
      <c r="I122" s="43">
        <v>39000000</v>
      </c>
      <c r="J122" s="43">
        <v>3171521926.218</v>
      </c>
      <c r="K122" s="43" t="s">
        <v>270</v>
      </c>
      <c r="L122" s="43">
        <v>4173480617.119</v>
      </c>
      <c r="M122" s="43">
        <v>52421850.02</v>
      </c>
      <c r="N122" s="43" t="s">
        <v>270</v>
      </c>
      <c r="O122" s="43">
        <v>61284599.694</v>
      </c>
      <c r="P122" s="31" t="s">
        <v>843</v>
      </c>
      <c r="Q122" s="31" t="s">
        <v>193</v>
      </c>
      <c r="R122" s="31" t="s">
        <v>97</v>
      </c>
      <c r="S122" s="31" t="s">
        <v>97</v>
      </c>
    </row>
    <row r="123" spans="1:19" ht="13.5" customHeight="1" outlineLevel="2">
      <c r="A123" s="31" t="s">
        <v>90</v>
      </c>
      <c r="B123" s="31" t="s">
        <v>310</v>
      </c>
      <c r="C123" s="31" t="s">
        <v>1197</v>
      </c>
      <c r="D123" s="32" t="s">
        <v>658</v>
      </c>
      <c r="E123" s="31" t="s">
        <v>659</v>
      </c>
      <c r="F123" s="42" t="s">
        <v>660</v>
      </c>
      <c r="G123" s="42" t="s">
        <v>83</v>
      </c>
      <c r="H123" s="33" t="s">
        <v>81</v>
      </c>
      <c r="I123" s="43">
        <v>5000000</v>
      </c>
      <c r="J123" s="43">
        <v>154389362.084</v>
      </c>
      <c r="K123" s="43" t="s">
        <v>270</v>
      </c>
      <c r="L123" s="43">
        <v>203164608.392</v>
      </c>
      <c r="M123" s="43">
        <v>2551890.282</v>
      </c>
      <c r="N123" s="43" t="s">
        <v>270</v>
      </c>
      <c r="O123" s="43">
        <v>2983328.028</v>
      </c>
      <c r="P123" s="31" t="s">
        <v>661</v>
      </c>
      <c r="Q123" s="31" t="s">
        <v>197</v>
      </c>
      <c r="R123" s="31" t="s">
        <v>197</v>
      </c>
      <c r="S123" s="31" t="s">
        <v>473</v>
      </c>
    </row>
    <row r="124" spans="1:19" ht="13.5" customHeight="1" outlineLevel="2">
      <c r="A124" s="31" t="s">
        <v>90</v>
      </c>
      <c r="B124" s="31" t="s">
        <v>310</v>
      </c>
      <c r="C124" s="31" t="s">
        <v>1197</v>
      </c>
      <c r="D124" s="32" t="s">
        <v>662</v>
      </c>
      <c r="E124" s="31" t="s">
        <v>663</v>
      </c>
      <c r="F124" s="42" t="s">
        <v>664</v>
      </c>
      <c r="G124" s="42" t="s">
        <v>83</v>
      </c>
      <c r="H124" s="33" t="s">
        <v>81</v>
      </c>
      <c r="I124" s="43">
        <v>970000</v>
      </c>
      <c r="J124" s="43">
        <v>18566495.961</v>
      </c>
      <c r="K124" s="43" t="s">
        <v>270</v>
      </c>
      <c r="L124" s="43">
        <v>24432090.594</v>
      </c>
      <c r="M124" s="43">
        <v>306884.231</v>
      </c>
      <c r="N124" s="43" t="s">
        <v>270</v>
      </c>
      <c r="O124" s="43">
        <v>358767.904</v>
      </c>
      <c r="P124" s="31" t="s">
        <v>95</v>
      </c>
      <c r="Q124" s="31" t="s">
        <v>197</v>
      </c>
      <c r="R124" s="31" t="s">
        <v>197</v>
      </c>
      <c r="S124" s="31" t="s">
        <v>92</v>
      </c>
    </row>
    <row r="125" spans="1:19" ht="13.5" customHeight="1" outlineLevel="2">
      <c r="A125" s="31" t="s">
        <v>90</v>
      </c>
      <c r="B125" s="31" t="s">
        <v>310</v>
      </c>
      <c r="C125" s="31" t="s">
        <v>1197</v>
      </c>
      <c r="D125" s="32" t="s">
        <v>665</v>
      </c>
      <c r="E125" s="31" t="s">
        <v>666</v>
      </c>
      <c r="F125" s="42" t="s">
        <v>667</v>
      </c>
      <c r="G125" s="42" t="s">
        <v>133</v>
      </c>
      <c r="H125" s="33" t="s">
        <v>81</v>
      </c>
      <c r="I125" s="43">
        <v>5000000</v>
      </c>
      <c r="J125" s="43">
        <v>406605375.156</v>
      </c>
      <c r="K125" s="43" t="s">
        <v>270</v>
      </c>
      <c r="L125" s="43">
        <v>535061617.579</v>
      </c>
      <c r="M125" s="43">
        <v>6720750.003</v>
      </c>
      <c r="N125" s="43" t="s">
        <v>270</v>
      </c>
      <c r="O125" s="43">
        <v>7856999.961</v>
      </c>
      <c r="P125" s="31" t="s">
        <v>669</v>
      </c>
      <c r="Q125" s="31" t="s">
        <v>197</v>
      </c>
      <c r="R125" s="31" t="s">
        <v>197</v>
      </c>
      <c r="S125" s="31" t="s">
        <v>668</v>
      </c>
    </row>
    <row r="126" spans="1:19" ht="13.5" customHeight="1" outlineLevel="1">
      <c r="A126" s="31"/>
      <c r="B126" s="47" t="s">
        <v>1298</v>
      </c>
      <c r="C126" s="31"/>
      <c r="D126" s="32"/>
      <c r="E126" s="31"/>
      <c r="F126" s="42"/>
      <c r="G126" s="42"/>
      <c r="H126" s="33"/>
      <c r="I126" s="43"/>
      <c r="J126" s="43">
        <f aca="true" t="shared" si="5" ref="J126:O126">SUBTOTAL(9,J113:J125)</f>
        <v>9028913293.421</v>
      </c>
      <c r="K126" s="43">
        <f t="shared" si="5"/>
        <v>820638497.734</v>
      </c>
      <c r="L126" s="43">
        <f t="shared" si="5"/>
        <v>10925299026.494</v>
      </c>
      <c r="M126" s="43">
        <f t="shared" si="5"/>
        <v>149238236.254</v>
      </c>
      <c r="N126" s="43">
        <f t="shared" si="5"/>
        <v>13064367.931</v>
      </c>
      <c r="O126" s="43">
        <f t="shared" si="5"/>
        <v>160430259.251</v>
      </c>
      <c r="P126" s="31"/>
      <c r="Q126" s="31"/>
      <c r="R126" s="31"/>
      <c r="S126" s="31"/>
    </row>
    <row r="127" spans="1:19" ht="13.5" customHeight="1" outlineLevel="2">
      <c r="A127" s="31" t="s">
        <v>79</v>
      </c>
      <c r="B127" s="31" t="s">
        <v>340</v>
      </c>
      <c r="C127" s="31" t="s">
        <v>1198</v>
      </c>
      <c r="D127" s="32" t="s">
        <v>670</v>
      </c>
      <c r="E127" s="31" t="s">
        <v>671</v>
      </c>
      <c r="F127" s="42" t="s">
        <v>672</v>
      </c>
      <c r="G127" s="42" t="s">
        <v>548</v>
      </c>
      <c r="H127" s="33" t="s">
        <v>81</v>
      </c>
      <c r="I127" s="43">
        <v>11623820.54</v>
      </c>
      <c r="J127" s="43">
        <v>49318457.331</v>
      </c>
      <c r="K127" s="43" t="s">
        <v>270</v>
      </c>
      <c r="L127" s="43">
        <v>64899322.952</v>
      </c>
      <c r="M127" s="43">
        <v>815181.113</v>
      </c>
      <c r="N127" s="43" t="s">
        <v>270</v>
      </c>
      <c r="O127" s="43">
        <v>953000.479</v>
      </c>
      <c r="P127" s="31" t="s">
        <v>82</v>
      </c>
      <c r="Q127" s="31" t="s">
        <v>197</v>
      </c>
      <c r="R127" s="31" t="s">
        <v>197</v>
      </c>
      <c r="S127" s="31" t="s">
        <v>80</v>
      </c>
    </row>
    <row r="128" spans="1:19" ht="13.5" customHeight="1" outlineLevel="2">
      <c r="A128" s="31" t="s">
        <v>79</v>
      </c>
      <c r="B128" s="31" t="s">
        <v>340</v>
      </c>
      <c r="C128" s="31" t="s">
        <v>1198</v>
      </c>
      <c r="D128" s="32" t="s">
        <v>673</v>
      </c>
      <c r="E128" s="31" t="s">
        <v>674</v>
      </c>
      <c r="F128" s="42" t="s">
        <v>675</v>
      </c>
      <c r="G128" s="42" t="s">
        <v>83</v>
      </c>
      <c r="H128" s="33" t="s">
        <v>81</v>
      </c>
      <c r="I128" s="43">
        <v>19764039.63</v>
      </c>
      <c r="J128" s="43">
        <v>120684564.17</v>
      </c>
      <c r="K128" s="43">
        <v>73785257.74</v>
      </c>
      <c r="L128" s="43">
        <v>71398866.238</v>
      </c>
      <c r="M128" s="43">
        <v>1994786.185</v>
      </c>
      <c r="N128" s="43">
        <v>1202917.25</v>
      </c>
      <c r="O128" s="43">
        <v>1048441.658</v>
      </c>
      <c r="P128" s="31" t="s">
        <v>676</v>
      </c>
      <c r="Q128" s="31" t="s">
        <v>197</v>
      </c>
      <c r="R128" s="31" t="s">
        <v>197</v>
      </c>
      <c r="S128" s="31" t="s">
        <v>417</v>
      </c>
    </row>
    <row r="129" spans="1:19" ht="13.5" customHeight="1" outlineLevel="2">
      <c r="A129" s="31" t="s">
        <v>79</v>
      </c>
      <c r="B129" s="31" t="s">
        <v>340</v>
      </c>
      <c r="C129" s="31" t="s">
        <v>1198</v>
      </c>
      <c r="D129" s="32" t="s">
        <v>341</v>
      </c>
      <c r="E129" s="31" t="s">
        <v>342</v>
      </c>
      <c r="F129" s="42" t="s">
        <v>343</v>
      </c>
      <c r="G129" s="42" t="s">
        <v>83</v>
      </c>
      <c r="H129" s="33" t="s">
        <v>81</v>
      </c>
      <c r="I129" s="43">
        <v>40000000</v>
      </c>
      <c r="J129" s="43">
        <v>1292968564.383</v>
      </c>
      <c r="K129" s="43">
        <v>1368501007.13</v>
      </c>
      <c r="L129" s="43" t="s">
        <v>270</v>
      </c>
      <c r="M129" s="43">
        <v>21371381.229</v>
      </c>
      <c r="N129" s="43">
        <v>22369907.89</v>
      </c>
      <c r="O129" s="43" t="s">
        <v>270</v>
      </c>
      <c r="P129" s="31" t="s">
        <v>75</v>
      </c>
      <c r="Q129" s="31" t="s">
        <v>73</v>
      </c>
      <c r="R129" s="31" t="s">
        <v>195</v>
      </c>
      <c r="S129" s="31" t="s">
        <v>74</v>
      </c>
    </row>
    <row r="130" spans="1:19" ht="13.5" customHeight="1" outlineLevel="1">
      <c r="A130" s="31"/>
      <c r="B130" s="47" t="s">
        <v>1299</v>
      </c>
      <c r="C130" s="31"/>
      <c r="D130" s="32"/>
      <c r="E130" s="31"/>
      <c r="F130" s="42"/>
      <c r="G130" s="42"/>
      <c r="H130" s="33"/>
      <c r="I130" s="43"/>
      <c r="J130" s="43">
        <f aca="true" t="shared" si="6" ref="J130:O130">SUBTOTAL(9,J127:J129)</f>
        <v>1462971585.8839998</v>
      </c>
      <c r="K130" s="43">
        <f t="shared" si="6"/>
        <v>1442286264.8700001</v>
      </c>
      <c r="L130" s="43">
        <f t="shared" si="6"/>
        <v>136298189.19</v>
      </c>
      <c r="M130" s="43">
        <f t="shared" si="6"/>
        <v>24181348.527</v>
      </c>
      <c r="N130" s="43">
        <f t="shared" si="6"/>
        <v>23572825.14</v>
      </c>
      <c r="O130" s="43">
        <f t="shared" si="6"/>
        <v>2001442.137</v>
      </c>
      <c r="P130" s="31"/>
      <c r="Q130" s="31"/>
      <c r="R130" s="31"/>
      <c r="S130" s="31"/>
    </row>
    <row r="131" spans="1:19" ht="13.5" customHeight="1" outlineLevel="2">
      <c r="A131" s="31" t="s">
        <v>79</v>
      </c>
      <c r="B131" s="31" t="s">
        <v>344</v>
      </c>
      <c r="C131" s="31" t="s">
        <v>1197</v>
      </c>
      <c r="D131" s="32">
        <v>10201</v>
      </c>
      <c r="E131" s="31" t="s">
        <v>677</v>
      </c>
      <c r="F131" s="42" t="s">
        <v>678</v>
      </c>
      <c r="G131" s="42" t="s">
        <v>83</v>
      </c>
      <c r="H131" s="33" t="s">
        <v>81</v>
      </c>
      <c r="I131" s="43">
        <v>10225838</v>
      </c>
      <c r="J131" s="43">
        <v>918653.283</v>
      </c>
      <c r="K131" s="43" t="s">
        <v>270</v>
      </c>
      <c r="L131" s="43">
        <v>1208877.554</v>
      </c>
      <c r="M131" s="43">
        <v>15184.352</v>
      </c>
      <c r="N131" s="43" t="s">
        <v>270</v>
      </c>
      <c r="O131" s="43">
        <v>17751.509</v>
      </c>
      <c r="P131" s="31" t="s">
        <v>106</v>
      </c>
      <c r="Q131" s="31" t="s">
        <v>197</v>
      </c>
      <c r="R131" s="31" t="s">
        <v>197</v>
      </c>
      <c r="S131" s="31" t="s">
        <v>85</v>
      </c>
    </row>
    <row r="132" spans="1:19" ht="13.5" customHeight="1" outlineLevel="2">
      <c r="A132" s="31" t="s">
        <v>79</v>
      </c>
      <c r="B132" s="31" t="s">
        <v>344</v>
      </c>
      <c r="C132" s="31" t="s">
        <v>1197</v>
      </c>
      <c r="D132" s="32">
        <v>10202</v>
      </c>
      <c r="E132" s="31" t="s">
        <v>679</v>
      </c>
      <c r="F132" s="42" t="s">
        <v>680</v>
      </c>
      <c r="G132" s="42" t="s">
        <v>83</v>
      </c>
      <c r="H132" s="33" t="s">
        <v>81</v>
      </c>
      <c r="I132" s="43">
        <v>15850048</v>
      </c>
      <c r="J132" s="43">
        <v>1521029.387</v>
      </c>
      <c r="K132" s="43" t="s">
        <v>270</v>
      </c>
      <c r="L132" s="43">
        <v>2001558.499</v>
      </c>
      <c r="M132" s="43">
        <v>25140.982</v>
      </c>
      <c r="N132" s="43" t="s">
        <v>270</v>
      </c>
      <c r="O132" s="43">
        <v>29391.465</v>
      </c>
      <c r="P132" s="31" t="s">
        <v>102</v>
      </c>
      <c r="Q132" s="31" t="s">
        <v>197</v>
      </c>
      <c r="R132" s="31" t="s">
        <v>197</v>
      </c>
      <c r="S132" s="31" t="s">
        <v>430</v>
      </c>
    </row>
    <row r="133" spans="1:19" ht="13.5" customHeight="1" outlineLevel="2">
      <c r="A133" s="31" t="s">
        <v>79</v>
      </c>
      <c r="B133" s="31" t="s">
        <v>344</v>
      </c>
      <c r="C133" s="31" t="s">
        <v>1197</v>
      </c>
      <c r="D133" s="32">
        <v>10203</v>
      </c>
      <c r="E133" s="31" t="s">
        <v>681</v>
      </c>
      <c r="F133" s="42" t="s">
        <v>682</v>
      </c>
      <c r="G133" s="42" t="s">
        <v>83</v>
      </c>
      <c r="H133" s="33" t="s">
        <v>81</v>
      </c>
      <c r="I133" s="43">
        <v>5112919</v>
      </c>
      <c r="J133" s="43">
        <v>1189971.291</v>
      </c>
      <c r="K133" s="43" t="s">
        <v>270</v>
      </c>
      <c r="L133" s="43">
        <v>1565911.33</v>
      </c>
      <c r="M133" s="43">
        <v>19668.947</v>
      </c>
      <c r="N133" s="43" t="s">
        <v>270</v>
      </c>
      <c r="O133" s="43">
        <v>22994.296</v>
      </c>
      <c r="P133" s="31" t="s">
        <v>93</v>
      </c>
      <c r="Q133" s="31" t="s">
        <v>197</v>
      </c>
      <c r="R133" s="31" t="s">
        <v>197</v>
      </c>
      <c r="S133" s="31" t="s">
        <v>99</v>
      </c>
    </row>
    <row r="134" spans="1:19" ht="13.5" customHeight="1" outlineLevel="2">
      <c r="A134" s="31" t="s">
        <v>79</v>
      </c>
      <c r="B134" s="31" t="s">
        <v>344</v>
      </c>
      <c r="C134" s="31" t="s">
        <v>1197</v>
      </c>
      <c r="D134" s="32">
        <v>10208</v>
      </c>
      <c r="E134" s="31" t="s">
        <v>683</v>
      </c>
      <c r="F134" s="42" t="s">
        <v>684</v>
      </c>
      <c r="G134" s="42" t="s">
        <v>83</v>
      </c>
      <c r="H134" s="33" t="s">
        <v>81</v>
      </c>
      <c r="I134" s="43">
        <v>24542010</v>
      </c>
      <c r="J134" s="43">
        <v>717552932.395</v>
      </c>
      <c r="K134" s="43" t="s">
        <v>270</v>
      </c>
      <c r="L134" s="43">
        <v>944244853.032</v>
      </c>
      <c r="M134" s="43">
        <v>11860379.048</v>
      </c>
      <c r="N134" s="43" t="s">
        <v>270</v>
      </c>
      <c r="O134" s="43">
        <v>13865565.254</v>
      </c>
      <c r="P134" s="31" t="s">
        <v>685</v>
      </c>
      <c r="Q134" s="31" t="s">
        <v>197</v>
      </c>
      <c r="R134" s="31" t="s">
        <v>197</v>
      </c>
      <c r="S134" s="31" t="s">
        <v>430</v>
      </c>
    </row>
    <row r="135" spans="1:19" ht="13.5" customHeight="1" outlineLevel="2">
      <c r="A135" s="31" t="s">
        <v>79</v>
      </c>
      <c r="B135" s="31" t="s">
        <v>344</v>
      </c>
      <c r="C135" s="31" t="s">
        <v>1197</v>
      </c>
      <c r="D135" s="32">
        <v>10212</v>
      </c>
      <c r="E135" s="31" t="s">
        <v>686</v>
      </c>
      <c r="F135" s="42" t="s">
        <v>687</v>
      </c>
      <c r="G135" s="42" t="s">
        <v>83</v>
      </c>
      <c r="H135" s="33" t="s">
        <v>81</v>
      </c>
      <c r="I135" s="43">
        <v>20400546</v>
      </c>
      <c r="J135" s="43">
        <v>86054203.935</v>
      </c>
      <c r="K135" s="43" t="s">
        <v>270</v>
      </c>
      <c r="L135" s="43">
        <v>113240759.641</v>
      </c>
      <c r="M135" s="43">
        <v>1422383.536</v>
      </c>
      <c r="N135" s="43" t="s">
        <v>270</v>
      </c>
      <c r="O135" s="43">
        <v>1662860.154</v>
      </c>
      <c r="P135" s="31" t="s">
        <v>93</v>
      </c>
      <c r="Q135" s="31" t="s">
        <v>197</v>
      </c>
      <c r="R135" s="31" t="s">
        <v>197</v>
      </c>
      <c r="S135" s="31" t="s">
        <v>99</v>
      </c>
    </row>
    <row r="136" spans="1:19" ht="13.5" customHeight="1" outlineLevel="2">
      <c r="A136" s="31" t="s">
        <v>79</v>
      </c>
      <c r="B136" s="31" t="s">
        <v>344</v>
      </c>
      <c r="C136" s="31" t="s">
        <v>1197</v>
      </c>
      <c r="D136" s="32">
        <v>10213</v>
      </c>
      <c r="E136" s="31" t="s">
        <v>688</v>
      </c>
      <c r="F136" s="42" t="s">
        <v>689</v>
      </c>
      <c r="G136" s="42" t="s">
        <v>83</v>
      </c>
      <c r="H136" s="33" t="s">
        <v>81</v>
      </c>
      <c r="I136" s="43">
        <v>4090335</v>
      </c>
      <c r="J136" s="43">
        <v>8140239.611</v>
      </c>
      <c r="K136" s="43" t="s">
        <v>270</v>
      </c>
      <c r="L136" s="43">
        <v>10711933.584</v>
      </c>
      <c r="M136" s="43">
        <v>134549.415</v>
      </c>
      <c r="N136" s="43" t="s">
        <v>270</v>
      </c>
      <c r="O136" s="43">
        <v>157297.139</v>
      </c>
      <c r="P136" s="31" t="s">
        <v>691</v>
      </c>
      <c r="Q136" s="31" t="s">
        <v>197</v>
      </c>
      <c r="R136" s="31" t="s">
        <v>197</v>
      </c>
      <c r="S136" s="31" t="s">
        <v>690</v>
      </c>
    </row>
    <row r="137" spans="1:19" ht="13.5" customHeight="1" outlineLevel="2">
      <c r="A137" s="31" t="s">
        <v>79</v>
      </c>
      <c r="B137" s="31" t="s">
        <v>344</v>
      </c>
      <c r="C137" s="31" t="s">
        <v>1197</v>
      </c>
      <c r="D137" s="32">
        <v>10214</v>
      </c>
      <c r="E137" s="31" t="s">
        <v>692</v>
      </c>
      <c r="F137" s="42" t="s">
        <v>693</v>
      </c>
      <c r="G137" s="42" t="s">
        <v>83</v>
      </c>
      <c r="H137" s="33" t="s">
        <v>81</v>
      </c>
      <c r="I137" s="43">
        <v>1533876</v>
      </c>
      <c r="J137" s="43">
        <v>1157280.219</v>
      </c>
      <c r="K137" s="43">
        <v>1458768.653</v>
      </c>
      <c r="L137" s="43" t="s">
        <v>270</v>
      </c>
      <c r="M137" s="43">
        <v>19128.599</v>
      </c>
      <c r="N137" s="43">
        <v>22002.549</v>
      </c>
      <c r="O137" s="43" t="s">
        <v>270</v>
      </c>
      <c r="P137" s="31" t="s">
        <v>691</v>
      </c>
      <c r="Q137" s="31" t="s">
        <v>197</v>
      </c>
      <c r="R137" s="31" t="s">
        <v>197</v>
      </c>
      <c r="S137" s="31" t="s">
        <v>690</v>
      </c>
    </row>
    <row r="138" spans="1:19" ht="13.5" customHeight="1" outlineLevel="2">
      <c r="A138" s="31" t="s">
        <v>79</v>
      </c>
      <c r="B138" s="31" t="s">
        <v>344</v>
      </c>
      <c r="C138" s="31" t="s">
        <v>1197</v>
      </c>
      <c r="D138" s="32">
        <v>10215</v>
      </c>
      <c r="E138" s="31" t="s">
        <v>694</v>
      </c>
      <c r="F138" s="42" t="s">
        <v>695</v>
      </c>
      <c r="G138" s="42" t="s">
        <v>83</v>
      </c>
      <c r="H138" s="33" t="s">
        <v>81</v>
      </c>
      <c r="I138" s="43">
        <v>6135503</v>
      </c>
      <c r="J138" s="43">
        <v>31150688.359</v>
      </c>
      <c r="K138" s="43" t="s">
        <v>270</v>
      </c>
      <c r="L138" s="43">
        <v>40991926.621</v>
      </c>
      <c r="M138" s="43">
        <v>514887.411</v>
      </c>
      <c r="N138" s="43" t="s">
        <v>270</v>
      </c>
      <c r="O138" s="43">
        <v>601937.338</v>
      </c>
      <c r="P138" s="31" t="s">
        <v>93</v>
      </c>
      <c r="Q138" s="31" t="s">
        <v>197</v>
      </c>
      <c r="R138" s="31" t="s">
        <v>197</v>
      </c>
      <c r="S138" s="31" t="s">
        <v>80</v>
      </c>
    </row>
    <row r="139" spans="1:19" ht="13.5" customHeight="1" outlineLevel="2">
      <c r="A139" s="31" t="s">
        <v>79</v>
      </c>
      <c r="B139" s="31" t="s">
        <v>344</v>
      </c>
      <c r="C139" s="31" t="s">
        <v>1197</v>
      </c>
      <c r="D139" s="32">
        <v>10216</v>
      </c>
      <c r="E139" s="31" t="s">
        <v>696</v>
      </c>
      <c r="F139" s="42" t="s">
        <v>697</v>
      </c>
      <c r="G139" s="42" t="s">
        <v>83</v>
      </c>
      <c r="H139" s="33" t="s">
        <v>81</v>
      </c>
      <c r="I139" s="43">
        <v>10225838</v>
      </c>
      <c r="J139" s="43">
        <v>1451812.954</v>
      </c>
      <c r="K139" s="43" t="s">
        <v>270</v>
      </c>
      <c r="L139" s="43">
        <v>1910474.96</v>
      </c>
      <c r="M139" s="43">
        <v>23996.908</v>
      </c>
      <c r="N139" s="43" t="s">
        <v>270</v>
      </c>
      <c r="O139" s="43">
        <v>28053.968</v>
      </c>
      <c r="P139" s="31" t="s">
        <v>494</v>
      </c>
      <c r="Q139" s="31" t="s">
        <v>197</v>
      </c>
      <c r="R139" s="31" t="s">
        <v>197</v>
      </c>
      <c r="S139" s="31" t="s">
        <v>430</v>
      </c>
    </row>
    <row r="140" spans="1:19" ht="13.5" customHeight="1" outlineLevel="2">
      <c r="A140" s="31" t="s">
        <v>79</v>
      </c>
      <c r="B140" s="31" t="s">
        <v>344</v>
      </c>
      <c r="C140" s="31" t="s">
        <v>1197</v>
      </c>
      <c r="D140" s="32">
        <v>10218</v>
      </c>
      <c r="E140" s="31" t="s">
        <v>698</v>
      </c>
      <c r="F140" s="42" t="s">
        <v>699</v>
      </c>
      <c r="G140" s="42" t="s">
        <v>347</v>
      </c>
      <c r="H140" s="33" t="s">
        <v>81</v>
      </c>
      <c r="I140" s="43">
        <v>5000000</v>
      </c>
      <c r="J140" s="43">
        <v>333605632.011</v>
      </c>
      <c r="K140" s="43">
        <v>101146088.273</v>
      </c>
      <c r="L140" s="43">
        <v>326422198.789</v>
      </c>
      <c r="M140" s="43">
        <v>5514142.678</v>
      </c>
      <c r="N140" s="43">
        <v>1569288.42</v>
      </c>
      <c r="O140" s="43">
        <v>4793278.23</v>
      </c>
      <c r="P140" s="31" t="s">
        <v>82</v>
      </c>
      <c r="Q140" s="31" t="s">
        <v>197</v>
      </c>
      <c r="R140" s="31" t="s">
        <v>197</v>
      </c>
      <c r="S140" s="31" t="s">
        <v>80</v>
      </c>
    </row>
    <row r="141" spans="1:19" ht="13.5" customHeight="1" outlineLevel="2">
      <c r="A141" s="31" t="s">
        <v>79</v>
      </c>
      <c r="B141" s="31" t="s">
        <v>344</v>
      </c>
      <c r="C141" s="31" t="s">
        <v>1197</v>
      </c>
      <c r="D141" s="32">
        <v>10219</v>
      </c>
      <c r="E141" s="31" t="s">
        <v>700</v>
      </c>
      <c r="F141" s="42" t="s">
        <v>701</v>
      </c>
      <c r="G141" s="42" t="s">
        <v>529</v>
      </c>
      <c r="H141" s="33" t="s">
        <v>81</v>
      </c>
      <c r="I141" s="43">
        <v>6256459.41</v>
      </c>
      <c r="J141" s="43">
        <v>484288259.953</v>
      </c>
      <c r="K141" s="43">
        <v>28102720.036</v>
      </c>
      <c r="L141" s="43">
        <v>604935313.149</v>
      </c>
      <c r="M141" s="43">
        <v>8004764.627</v>
      </c>
      <c r="N141" s="43">
        <v>452885.137</v>
      </c>
      <c r="O141" s="43">
        <v>8883045.57</v>
      </c>
      <c r="P141" s="31" t="s">
        <v>93</v>
      </c>
      <c r="Q141" s="31" t="s">
        <v>197</v>
      </c>
      <c r="R141" s="31" t="s">
        <v>197</v>
      </c>
      <c r="S141" s="31" t="s">
        <v>430</v>
      </c>
    </row>
    <row r="142" spans="1:19" ht="13.5" customHeight="1" outlineLevel="2">
      <c r="A142" s="31" t="s">
        <v>79</v>
      </c>
      <c r="B142" s="31" t="s">
        <v>344</v>
      </c>
      <c r="C142" s="31" t="s">
        <v>1197</v>
      </c>
      <c r="D142" s="32">
        <v>10220</v>
      </c>
      <c r="E142" s="31" t="s">
        <v>702</v>
      </c>
      <c r="F142" s="42" t="s">
        <v>703</v>
      </c>
      <c r="G142" s="42" t="s">
        <v>529</v>
      </c>
      <c r="H142" s="33" t="s">
        <v>81</v>
      </c>
      <c r="I142" s="43">
        <v>6102412.3</v>
      </c>
      <c r="J142" s="43">
        <v>453316550.335</v>
      </c>
      <c r="K142" s="43">
        <v>128105600.133</v>
      </c>
      <c r="L142" s="43">
        <v>442379297.184</v>
      </c>
      <c r="M142" s="43">
        <v>7492835.543</v>
      </c>
      <c r="N142" s="43">
        <v>2062896.838</v>
      </c>
      <c r="O142" s="43">
        <v>6496025.89</v>
      </c>
      <c r="P142" s="31" t="s">
        <v>93</v>
      </c>
      <c r="Q142" s="31" t="s">
        <v>197</v>
      </c>
      <c r="R142" s="31" t="s">
        <v>197</v>
      </c>
      <c r="S142" s="31" t="s">
        <v>430</v>
      </c>
    </row>
    <row r="143" spans="1:19" ht="13.5" customHeight="1" outlineLevel="2">
      <c r="A143" s="31" t="s">
        <v>79</v>
      </c>
      <c r="B143" s="31" t="s">
        <v>344</v>
      </c>
      <c r="C143" s="31" t="s">
        <v>1197</v>
      </c>
      <c r="D143" s="32">
        <v>10225</v>
      </c>
      <c r="E143" s="31" t="s">
        <v>719</v>
      </c>
      <c r="F143" s="42" t="s">
        <v>720</v>
      </c>
      <c r="G143" s="42" t="s">
        <v>83</v>
      </c>
      <c r="H143" s="33" t="s">
        <v>81</v>
      </c>
      <c r="I143" s="43">
        <v>2556459</v>
      </c>
      <c r="J143" s="43">
        <v>84946487.285</v>
      </c>
      <c r="K143" s="43">
        <v>60457962.231</v>
      </c>
      <c r="L143" s="43">
        <v>39950724.537</v>
      </c>
      <c r="M143" s="43">
        <v>1404074.17</v>
      </c>
      <c r="N143" s="43">
        <v>975208.66</v>
      </c>
      <c r="O143" s="43">
        <v>586648.025</v>
      </c>
      <c r="P143" s="31" t="s">
        <v>559</v>
      </c>
      <c r="Q143" s="31" t="s">
        <v>197</v>
      </c>
      <c r="R143" s="31" t="s">
        <v>197</v>
      </c>
      <c r="S143" s="31" t="s">
        <v>94</v>
      </c>
    </row>
    <row r="144" spans="1:19" ht="13.5" customHeight="1" outlineLevel="2">
      <c r="A144" s="31" t="s">
        <v>79</v>
      </c>
      <c r="B144" s="31" t="s">
        <v>344</v>
      </c>
      <c r="C144" s="31" t="s">
        <v>1197</v>
      </c>
      <c r="D144" s="32">
        <v>10226</v>
      </c>
      <c r="E144" s="31" t="s">
        <v>721</v>
      </c>
      <c r="F144" s="42" t="s">
        <v>722</v>
      </c>
      <c r="G144" s="42" t="s">
        <v>101</v>
      </c>
      <c r="H144" s="33" t="s">
        <v>81</v>
      </c>
      <c r="I144" s="43">
        <v>13000000</v>
      </c>
      <c r="J144" s="43">
        <v>1016559628.261</v>
      </c>
      <c r="K144" s="43">
        <v>86698766.539</v>
      </c>
      <c r="L144" s="43">
        <v>1234889320.995</v>
      </c>
      <c r="M144" s="43">
        <v>16802638.484</v>
      </c>
      <c r="N144" s="43">
        <v>1407684.742</v>
      </c>
      <c r="O144" s="43">
        <v>18133472.908</v>
      </c>
      <c r="P144" s="31" t="s">
        <v>494</v>
      </c>
      <c r="Q144" s="31" t="s">
        <v>197</v>
      </c>
      <c r="R144" s="31" t="s">
        <v>197</v>
      </c>
      <c r="S144" s="31" t="s">
        <v>430</v>
      </c>
    </row>
    <row r="145" spans="1:19" ht="13.5" customHeight="1" outlineLevel="2">
      <c r="A145" s="31" t="s">
        <v>79</v>
      </c>
      <c r="B145" s="31" t="s">
        <v>344</v>
      </c>
      <c r="C145" s="31" t="s">
        <v>1197</v>
      </c>
      <c r="D145" s="32">
        <v>10227</v>
      </c>
      <c r="E145" s="31" t="s">
        <v>723</v>
      </c>
      <c r="F145" s="42" t="s">
        <v>724</v>
      </c>
      <c r="G145" s="42" t="s">
        <v>133</v>
      </c>
      <c r="H145" s="33" t="s">
        <v>81</v>
      </c>
      <c r="I145" s="43">
        <v>7000000</v>
      </c>
      <c r="J145" s="43">
        <v>569247525.219</v>
      </c>
      <c r="K145" s="43" t="s">
        <v>270</v>
      </c>
      <c r="L145" s="43">
        <v>749086264.611</v>
      </c>
      <c r="M145" s="43">
        <v>9409050.004</v>
      </c>
      <c r="N145" s="43" t="s">
        <v>270</v>
      </c>
      <c r="O145" s="43">
        <v>10999799.945</v>
      </c>
      <c r="P145" s="31" t="s">
        <v>585</v>
      </c>
      <c r="Q145" s="31" t="s">
        <v>197</v>
      </c>
      <c r="R145" s="31" t="s">
        <v>197</v>
      </c>
      <c r="S145" s="31" t="s">
        <v>430</v>
      </c>
    </row>
    <row r="146" spans="1:19" ht="13.5" customHeight="1" outlineLevel="2">
      <c r="A146" s="31" t="s">
        <v>79</v>
      </c>
      <c r="B146" s="31" t="s">
        <v>344</v>
      </c>
      <c r="C146" s="31" t="s">
        <v>1197</v>
      </c>
      <c r="D146" s="32">
        <v>10229</v>
      </c>
      <c r="E146" s="31" t="s">
        <v>725</v>
      </c>
      <c r="F146" s="42" t="s">
        <v>726</v>
      </c>
      <c r="G146" s="42" t="s">
        <v>727</v>
      </c>
      <c r="H146" s="33" t="s">
        <v>81</v>
      </c>
      <c r="I146" s="43">
        <v>3000000</v>
      </c>
      <c r="J146" s="43">
        <v>243963225.094</v>
      </c>
      <c r="K146" s="43" t="s">
        <v>270</v>
      </c>
      <c r="L146" s="43">
        <v>321036970.548</v>
      </c>
      <c r="M146" s="43">
        <v>4032450.002</v>
      </c>
      <c r="N146" s="43" t="s">
        <v>270</v>
      </c>
      <c r="O146" s="43">
        <v>4714199.976</v>
      </c>
      <c r="P146" s="31" t="s">
        <v>585</v>
      </c>
      <c r="Q146" s="31" t="s">
        <v>197</v>
      </c>
      <c r="R146" s="31" t="s">
        <v>197</v>
      </c>
      <c r="S146" s="31" t="s">
        <v>430</v>
      </c>
    </row>
    <row r="147" spans="1:19" ht="13.5" customHeight="1" outlineLevel="2">
      <c r="A147" s="31" t="s">
        <v>79</v>
      </c>
      <c r="B147" s="31" t="s">
        <v>344</v>
      </c>
      <c r="C147" s="31" t="s">
        <v>1197</v>
      </c>
      <c r="D147" s="32">
        <v>6533674</v>
      </c>
      <c r="E147" s="31" t="s">
        <v>345</v>
      </c>
      <c r="F147" s="42" t="s">
        <v>346</v>
      </c>
      <c r="G147" s="42" t="s">
        <v>347</v>
      </c>
      <c r="H147" s="33" t="s">
        <v>81</v>
      </c>
      <c r="I147" s="43">
        <v>14000000</v>
      </c>
      <c r="J147" s="43">
        <v>232620236.264</v>
      </c>
      <c r="K147" s="43">
        <v>13272917.277</v>
      </c>
      <c r="L147" s="43">
        <v>291128738.322</v>
      </c>
      <c r="M147" s="43">
        <v>3844962.583</v>
      </c>
      <c r="N147" s="43">
        <v>210181</v>
      </c>
      <c r="O147" s="43">
        <v>4275018.821</v>
      </c>
      <c r="P147" s="31" t="s">
        <v>75</v>
      </c>
      <c r="Q147" s="31" t="s">
        <v>73</v>
      </c>
      <c r="R147" s="31" t="s">
        <v>195</v>
      </c>
      <c r="S147" s="31" t="s">
        <v>74</v>
      </c>
    </row>
    <row r="148" spans="1:19" ht="13.5" customHeight="1" outlineLevel="2">
      <c r="A148" s="31" t="s">
        <v>79</v>
      </c>
      <c r="B148" s="31" t="s">
        <v>344</v>
      </c>
      <c r="C148" s="31" t="s">
        <v>1197</v>
      </c>
      <c r="D148" s="32">
        <v>200565010</v>
      </c>
      <c r="E148" s="31" t="s">
        <v>728</v>
      </c>
      <c r="F148" s="42" t="s">
        <v>722</v>
      </c>
      <c r="G148" s="42" t="s">
        <v>71</v>
      </c>
      <c r="H148" s="33" t="s">
        <v>81</v>
      </c>
      <c r="I148" s="43">
        <v>6135502.57</v>
      </c>
      <c r="J148" s="43">
        <v>498945664.849</v>
      </c>
      <c r="K148" s="43" t="s">
        <v>270</v>
      </c>
      <c r="L148" s="43">
        <v>656574385.953</v>
      </c>
      <c r="M148" s="43">
        <v>8247035.783</v>
      </c>
      <c r="N148" s="43" t="s">
        <v>270</v>
      </c>
      <c r="O148" s="43">
        <v>9641328.69</v>
      </c>
      <c r="P148" s="31" t="s">
        <v>685</v>
      </c>
      <c r="Q148" s="31" t="s">
        <v>197</v>
      </c>
      <c r="R148" s="31" t="s">
        <v>197</v>
      </c>
      <c r="S148" s="31" t="s">
        <v>430</v>
      </c>
    </row>
    <row r="149" spans="1:19" ht="13.5" customHeight="1" outlineLevel="2">
      <c r="A149" s="31" t="s">
        <v>79</v>
      </c>
      <c r="B149" s="31" t="s">
        <v>344</v>
      </c>
      <c r="C149" s="31" t="s">
        <v>1197</v>
      </c>
      <c r="D149" s="32" t="s">
        <v>704</v>
      </c>
      <c r="E149" s="31" t="s">
        <v>705</v>
      </c>
      <c r="F149" s="42" t="s">
        <v>706</v>
      </c>
      <c r="G149" s="42" t="s">
        <v>707</v>
      </c>
      <c r="H149" s="33" t="s">
        <v>81</v>
      </c>
      <c r="I149" s="43">
        <v>2000000</v>
      </c>
      <c r="J149" s="43">
        <v>162642150.062</v>
      </c>
      <c r="K149" s="43" t="s">
        <v>270</v>
      </c>
      <c r="L149" s="43">
        <v>214024647.032</v>
      </c>
      <c r="M149" s="43">
        <v>2688300.001</v>
      </c>
      <c r="N149" s="43" t="s">
        <v>270</v>
      </c>
      <c r="O149" s="43">
        <v>3142799.984</v>
      </c>
      <c r="P149" s="31" t="s">
        <v>708</v>
      </c>
      <c r="Q149" s="31" t="s">
        <v>197</v>
      </c>
      <c r="R149" s="31" t="s">
        <v>197</v>
      </c>
      <c r="S149" s="31" t="s">
        <v>708</v>
      </c>
    </row>
    <row r="150" spans="1:19" ht="13.5" customHeight="1" outlineLevel="2">
      <c r="A150" s="31" t="s">
        <v>79</v>
      </c>
      <c r="B150" s="31" t="s">
        <v>344</v>
      </c>
      <c r="C150" s="31" t="s">
        <v>1197</v>
      </c>
      <c r="D150" s="32" t="s">
        <v>709</v>
      </c>
      <c r="E150" s="31" t="s">
        <v>710</v>
      </c>
      <c r="F150" s="42" t="s">
        <v>711</v>
      </c>
      <c r="G150" s="42" t="s">
        <v>712</v>
      </c>
      <c r="H150" s="33" t="s">
        <v>81</v>
      </c>
      <c r="I150" s="43">
        <v>1022000</v>
      </c>
      <c r="J150" s="43">
        <v>45875495.415</v>
      </c>
      <c r="K150" s="43" t="s">
        <v>270</v>
      </c>
      <c r="L150" s="43">
        <v>60368648.04</v>
      </c>
      <c r="M150" s="43">
        <v>758272.651</v>
      </c>
      <c r="N150" s="43" t="s">
        <v>270</v>
      </c>
      <c r="O150" s="43">
        <v>886470.735</v>
      </c>
      <c r="P150" s="31" t="s">
        <v>713</v>
      </c>
      <c r="Q150" s="31" t="s">
        <v>197</v>
      </c>
      <c r="R150" s="31" t="s">
        <v>197</v>
      </c>
      <c r="S150" s="31" t="s">
        <v>94</v>
      </c>
    </row>
    <row r="151" spans="1:19" ht="13.5" customHeight="1" outlineLevel="2">
      <c r="A151" s="31" t="s">
        <v>79</v>
      </c>
      <c r="B151" s="31" t="s">
        <v>344</v>
      </c>
      <c r="C151" s="31" t="s">
        <v>1197</v>
      </c>
      <c r="D151" s="32" t="s">
        <v>714</v>
      </c>
      <c r="E151" s="31" t="s">
        <v>715</v>
      </c>
      <c r="F151" s="42" t="s">
        <v>716</v>
      </c>
      <c r="G151" s="42" t="s">
        <v>639</v>
      </c>
      <c r="H151" s="33" t="s">
        <v>81</v>
      </c>
      <c r="I151" s="43">
        <v>2661000</v>
      </c>
      <c r="J151" s="43">
        <v>202455403.297</v>
      </c>
      <c r="K151" s="43" t="s">
        <v>270</v>
      </c>
      <c r="L151" s="43">
        <v>266415847.391</v>
      </c>
      <c r="M151" s="43">
        <v>3346370.302</v>
      </c>
      <c r="N151" s="43" t="s">
        <v>270</v>
      </c>
      <c r="O151" s="43">
        <v>3912127.564</v>
      </c>
      <c r="P151" s="31" t="s">
        <v>82</v>
      </c>
      <c r="Q151" s="31" t="s">
        <v>197</v>
      </c>
      <c r="R151" s="31" t="s">
        <v>197</v>
      </c>
      <c r="S151" s="31" t="s">
        <v>80</v>
      </c>
    </row>
    <row r="152" spans="1:19" ht="13.5" customHeight="1" outlineLevel="2">
      <c r="A152" s="31" t="s">
        <v>79</v>
      </c>
      <c r="B152" s="31" t="s">
        <v>344</v>
      </c>
      <c r="C152" s="31" t="s">
        <v>1197</v>
      </c>
      <c r="D152" s="32" t="s">
        <v>717</v>
      </c>
      <c r="E152" s="31" t="s">
        <v>718</v>
      </c>
      <c r="F152" s="42" t="s">
        <v>481</v>
      </c>
      <c r="G152" s="42" t="s">
        <v>84</v>
      </c>
      <c r="H152" s="33" t="s">
        <v>81</v>
      </c>
      <c r="I152" s="43">
        <v>4600000</v>
      </c>
      <c r="J152" s="43">
        <v>292464008.774</v>
      </c>
      <c r="K152" s="43" t="s">
        <v>270</v>
      </c>
      <c r="L152" s="43">
        <v>384860297.428</v>
      </c>
      <c r="M152" s="43">
        <v>4834115.848</v>
      </c>
      <c r="N152" s="43" t="s">
        <v>270</v>
      </c>
      <c r="O152" s="43">
        <v>5651400.217</v>
      </c>
      <c r="P152" s="31" t="s">
        <v>93</v>
      </c>
      <c r="Q152" s="31" t="s">
        <v>197</v>
      </c>
      <c r="R152" s="31" t="s">
        <v>197</v>
      </c>
      <c r="S152" s="31" t="s">
        <v>99</v>
      </c>
    </row>
    <row r="153" spans="1:19" ht="13.5" customHeight="1" outlineLevel="2">
      <c r="A153" s="31" t="s">
        <v>79</v>
      </c>
      <c r="B153" s="31" t="s">
        <v>344</v>
      </c>
      <c r="C153" s="31" t="s">
        <v>1198</v>
      </c>
      <c r="D153" s="32">
        <v>200465039</v>
      </c>
      <c r="E153" s="31" t="s">
        <v>725</v>
      </c>
      <c r="F153" s="42" t="s">
        <v>726</v>
      </c>
      <c r="G153" s="42" t="s">
        <v>727</v>
      </c>
      <c r="H153" s="33" t="s">
        <v>81</v>
      </c>
      <c r="I153" s="43">
        <v>4500000</v>
      </c>
      <c r="J153" s="43">
        <v>365944837.641</v>
      </c>
      <c r="K153" s="43" t="s">
        <v>270</v>
      </c>
      <c r="L153" s="43">
        <v>481555455.821</v>
      </c>
      <c r="M153" s="43">
        <v>6048675.002</v>
      </c>
      <c r="N153" s="43" t="s">
        <v>270</v>
      </c>
      <c r="O153" s="43">
        <v>7071299.965</v>
      </c>
      <c r="P153" s="31" t="s">
        <v>732</v>
      </c>
      <c r="Q153" s="31" t="s">
        <v>197</v>
      </c>
      <c r="R153" s="31" t="s">
        <v>197</v>
      </c>
      <c r="S153" s="31" t="s">
        <v>430</v>
      </c>
    </row>
    <row r="154" spans="1:19" ht="13.5" customHeight="1" outlineLevel="2">
      <c r="A154" s="31" t="s">
        <v>79</v>
      </c>
      <c r="B154" s="31" t="s">
        <v>344</v>
      </c>
      <c r="C154" s="31" t="s">
        <v>1198</v>
      </c>
      <c r="D154" s="32" t="s">
        <v>729</v>
      </c>
      <c r="E154" s="31" t="s">
        <v>730</v>
      </c>
      <c r="F154" s="42" t="s">
        <v>731</v>
      </c>
      <c r="G154" s="42" t="s">
        <v>347</v>
      </c>
      <c r="H154" s="33" t="s">
        <v>81</v>
      </c>
      <c r="I154" s="43">
        <v>51129188.12</v>
      </c>
      <c r="J154" s="43">
        <v>3808045260.271</v>
      </c>
      <c r="K154" s="43">
        <v>531602279.61</v>
      </c>
      <c r="L154" s="43">
        <v>4476361610.399</v>
      </c>
      <c r="M154" s="43">
        <v>62942896.864</v>
      </c>
      <c r="N154" s="43">
        <v>7831726.48</v>
      </c>
      <c r="O154" s="43">
        <v>65732192.035</v>
      </c>
      <c r="P154" s="31" t="s">
        <v>82</v>
      </c>
      <c r="Q154" s="31" t="s">
        <v>197</v>
      </c>
      <c r="R154" s="31" t="s">
        <v>197</v>
      </c>
      <c r="S154" s="31" t="s">
        <v>80</v>
      </c>
    </row>
    <row r="155" spans="1:19" ht="13.5" customHeight="1" outlineLevel="2">
      <c r="A155" s="31" t="s">
        <v>79</v>
      </c>
      <c r="B155" s="31" t="s">
        <v>344</v>
      </c>
      <c r="C155" s="31" t="s">
        <v>1198</v>
      </c>
      <c r="D155" s="32" t="s">
        <v>733</v>
      </c>
      <c r="E155" s="31" t="s">
        <v>734</v>
      </c>
      <c r="F155" s="42" t="s">
        <v>735</v>
      </c>
      <c r="G155" s="42" t="s">
        <v>736</v>
      </c>
      <c r="H155" s="33" t="s">
        <v>81</v>
      </c>
      <c r="I155" s="43">
        <v>4634793.42</v>
      </c>
      <c r="J155" s="43">
        <v>8888895.252</v>
      </c>
      <c r="K155" s="43" t="s">
        <v>270</v>
      </c>
      <c r="L155" s="43">
        <v>11697107.226</v>
      </c>
      <c r="M155" s="43">
        <v>146923.888</v>
      </c>
      <c r="N155" s="43" t="s">
        <v>270</v>
      </c>
      <c r="O155" s="43">
        <v>171763.715</v>
      </c>
      <c r="P155" s="31" t="s">
        <v>82</v>
      </c>
      <c r="Q155" s="31" t="s">
        <v>197</v>
      </c>
      <c r="R155" s="31" t="s">
        <v>197</v>
      </c>
      <c r="S155" s="31" t="s">
        <v>80</v>
      </c>
    </row>
    <row r="156" spans="1:19" ht="13.5" customHeight="1" outlineLevel="2">
      <c r="A156" s="31" t="s">
        <v>79</v>
      </c>
      <c r="B156" s="31" t="s">
        <v>344</v>
      </c>
      <c r="C156" s="31" t="s">
        <v>1198</v>
      </c>
      <c r="D156" s="32" t="s">
        <v>737</v>
      </c>
      <c r="E156" s="31" t="s">
        <v>738</v>
      </c>
      <c r="F156" s="42" t="s">
        <v>739</v>
      </c>
      <c r="G156" s="42" t="s">
        <v>84</v>
      </c>
      <c r="H156" s="33" t="s">
        <v>81</v>
      </c>
      <c r="I156" s="43">
        <v>4787024.17</v>
      </c>
      <c r="J156" s="43">
        <v>310464396.204</v>
      </c>
      <c r="K156" s="43">
        <v>8508473.54</v>
      </c>
      <c r="L156" s="43">
        <v>398342620.619</v>
      </c>
      <c r="M156" s="43">
        <v>5131642.912</v>
      </c>
      <c r="N156" s="43">
        <v>139026.66</v>
      </c>
      <c r="O156" s="43">
        <v>5849378.561</v>
      </c>
      <c r="P156" s="31" t="s">
        <v>89</v>
      </c>
      <c r="Q156" s="31" t="s">
        <v>197</v>
      </c>
      <c r="R156" s="31" t="s">
        <v>197</v>
      </c>
      <c r="S156" s="31" t="s">
        <v>85</v>
      </c>
    </row>
    <row r="157" spans="1:19" ht="13.5" customHeight="1" outlineLevel="2">
      <c r="A157" s="31" t="s">
        <v>79</v>
      </c>
      <c r="B157" s="31" t="s">
        <v>344</v>
      </c>
      <c r="C157" s="31" t="s">
        <v>1198</v>
      </c>
      <c r="D157" s="32" t="s">
        <v>740</v>
      </c>
      <c r="E157" s="31" t="s">
        <v>629</v>
      </c>
      <c r="F157" s="42" t="s">
        <v>741</v>
      </c>
      <c r="G157" s="42" t="s">
        <v>83</v>
      </c>
      <c r="H157" s="33" t="s">
        <v>81</v>
      </c>
      <c r="I157" s="43">
        <v>67630684.99</v>
      </c>
      <c r="J157" s="43">
        <v>1065038184.452</v>
      </c>
      <c r="K157" s="43">
        <v>29788134.1</v>
      </c>
      <c r="L157" s="43">
        <v>1365359173.875</v>
      </c>
      <c r="M157" s="43">
        <v>17603936.933</v>
      </c>
      <c r="N157" s="43">
        <v>486780.59</v>
      </c>
      <c r="O157" s="43">
        <v>20049330.064</v>
      </c>
      <c r="P157" s="31" t="s">
        <v>82</v>
      </c>
      <c r="Q157" s="31" t="s">
        <v>197</v>
      </c>
      <c r="R157" s="31" t="s">
        <v>197</v>
      </c>
      <c r="S157" s="31" t="s">
        <v>80</v>
      </c>
    </row>
    <row r="158" spans="1:19" ht="13.5" customHeight="1" outlineLevel="2">
      <c r="A158" s="31" t="s">
        <v>79</v>
      </c>
      <c r="B158" s="31" t="s">
        <v>344</v>
      </c>
      <c r="C158" s="31" t="s">
        <v>1198</v>
      </c>
      <c r="D158" s="32" t="s">
        <v>742</v>
      </c>
      <c r="E158" s="31" t="s">
        <v>743</v>
      </c>
      <c r="F158" s="42" t="s">
        <v>741</v>
      </c>
      <c r="G158" s="42" t="s">
        <v>565</v>
      </c>
      <c r="H158" s="33" t="s">
        <v>81</v>
      </c>
      <c r="I158" s="43">
        <v>17752969.92</v>
      </c>
      <c r="J158" s="43">
        <v>1442079213.658</v>
      </c>
      <c r="K158" s="43" t="s">
        <v>270</v>
      </c>
      <c r="L158" s="43">
        <v>1897666100.555</v>
      </c>
      <c r="M158" s="43">
        <v>23836020.06</v>
      </c>
      <c r="N158" s="43" t="s">
        <v>270</v>
      </c>
      <c r="O158" s="43">
        <v>27865879.345</v>
      </c>
      <c r="P158" s="31" t="s">
        <v>82</v>
      </c>
      <c r="Q158" s="31" t="s">
        <v>197</v>
      </c>
      <c r="R158" s="31" t="s">
        <v>197</v>
      </c>
      <c r="S158" s="31" t="s">
        <v>80</v>
      </c>
    </row>
    <row r="159" spans="1:19" ht="13.5" customHeight="1" outlineLevel="1">
      <c r="A159" s="31"/>
      <c r="B159" s="47" t="s">
        <v>1300</v>
      </c>
      <c r="C159" s="31"/>
      <c r="D159" s="32"/>
      <c r="E159" s="31"/>
      <c r="F159" s="42"/>
      <c r="G159" s="42"/>
      <c r="H159" s="33"/>
      <c r="I159" s="43"/>
      <c r="J159" s="43">
        <f aca="true" t="shared" si="7" ref="J159:O159">SUBTOTAL(9,J131:J158)</f>
        <v>12470527865.731003</v>
      </c>
      <c r="K159" s="43">
        <f t="shared" si="7"/>
        <v>989141710.3920001</v>
      </c>
      <c r="L159" s="43">
        <f t="shared" si="7"/>
        <v>15338931017.695002</v>
      </c>
      <c r="M159" s="43">
        <f t="shared" si="7"/>
        <v>206124427.53300002</v>
      </c>
      <c r="N159" s="43">
        <f t="shared" si="7"/>
        <v>15157681.076000001</v>
      </c>
      <c r="O159" s="43">
        <f t="shared" si="7"/>
        <v>225241311.36299998</v>
      </c>
      <c r="P159" s="31"/>
      <c r="Q159" s="31"/>
      <c r="R159" s="31"/>
      <c r="S159" s="31"/>
    </row>
    <row r="160" spans="1:19" ht="13.5" customHeight="1" outlineLevel="2">
      <c r="A160" s="31" t="s">
        <v>90</v>
      </c>
      <c r="B160" s="31" t="s">
        <v>134</v>
      </c>
      <c r="C160" s="31" t="s">
        <v>1197</v>
      </c>
      <c r="D160" s="32">
        <v>28408</v>
      </c>
      <c r="E160" s="31" t="s">
        <v>744</v>
      </c>
      <c r="F160" s="42" t="s">
        <v>745</v>
      </c>
      <c r="G160" s="42" t="s">
        <v>83</v>
      </c>
      <c r="H160" s="33" t="s">
        <v>67</v>
      </c>
      <c r="I160" s="43">
        <v>10080000</v>
      </c>
      <c r="J160" s="43">
        <v>359779488.2</v>
      </c>
      <c r="K160" s="43">
        <v>52315671.148</v>
      </c>
      <c r="L160" s="43">
        <v>347271313.749</v>
      </c>
      <c r="M160" s="43">
        <v>5946768.4</v>
      </c>
      <c r="N160" s="43">
        <v>847335.72</v>
      </c>
      <c r="O160" s="43">
        <v>5099432.68</v>
      </c>
      <c r="P160" s="31" t="s">
        <v>746</v>
      </c>
      <c r="Q160" s="31" t="s">
        <v>197</v>
      </c>
      <c r="R160" s="31" t="s">
        <v>197</v>
      </c>
      <c r="S160" s="31" t="s">
        <v>105</v>
      </c>
    </row>
    <row r="161" spans="1:19" ht="13.5" customHeight="1" outlineLevel="2">
      <c r="A161" s="31" t="s">
        <v>90</v>
      </c>
      <c r="B161" s="31" t="s">
        <v>134</v>
      </c>
      <c r="C161" s="31" t="s">
        <v>1197</v>
      </c>
      <c r="D161" s="32" t="s">
        <v>747</v>
      </c>
      <c r="E161" s="31" t="s">
        <v>748</v>
      </c>
      <c r="F161" s="42" t="s">
        <v>749</v>
      </c>
      <c r="G161" s="42" t="s">
        <v>750</v>
      </c>
      <c r="H161" s="33" t="s">
        <v>67</v>
      </c>
      <c r="I161" s="43">
        <v>495000</v>
      </c>
      <c r="J161" s="43">
        <v>10115600.605</v>
      </c>
      <c r="K161" s="43" t="s">
        <v>270</v>
      </c>
      <c r="L161" s="43">
        <v>11386318.984</v>
      </c>
      <c r="M161" s="43">
        <v>167200.01</v>
      </c>
      <c r="N161" s="43" t="s">
        <v>270</v>
      </c>
      <c r="O161" s="43">
        <v>167200.01</v>
      </c>
      <c r="P161" s="31" t="s">
        <v>751</v>
      </c>
      <c r="Q161" s="31" t="s">
        <v>197</v>
      </c>
      <c r="R161" s="31" t="s">
        <v>197</v>
      </c>
      <c r="S161" s="31" t="s">
        <v>94</v>
      </c>
    </row>
    <row r="162" spans="1:19" ht="13.5" customHeight="1" outlineLevel="2">
      <c r="A162" s="31" t="s">
        <v>90</v>
      </c>
      <c r="B162" s="31" t="s">
        <v>134</v>
      </c>
      <c r="C162" s="31" t="s">
        <v>1197</v>
      </c>
      <c r="D162" s="32" t="s">
        <v>763</v>
      </c>
      <c r="E162" s="31" t="s">
        <v>764</v>
      </c>
      <c r="F162" s="42" t="s">
        <v>765</v>
      </c>
      <c r="G162" s="42" t="s">
        <v>83</v>
      </c>
      <c r="H162" s="33" t="s">
        <v>67</v>
      </c>
      <c r="I162" s="43">
        <v>454000</v>
      </c>
      <c r="J162" s="43">
        <v>26247925</v>
      </c>
      <c r="K162" s="43">
        <v>13005505.02</v>
      </c>
      <c r="L162" s="43">
        <v>16020646.554</v>
      </c>
      <c r="M162" s="43">
        <v>433850</v>
      </c>
      <c r="N162" s="43">
        <v>198598.18</v>
      </c>
      <c r="O162" s="43">
        <v>235251.82</v>
      </c>
      <c r="P162" s="31" t="s">
        <v>556</v>
      </c>
      <c r="Q162" s="31" t="s">
        <v>197</v>
      </c>
      <c r="R162" s="31" t="s">
        <v>197</v>
      </c>
      <c r="S162" s="31" t="s">
        <v>94</v>
      </c>
    </row>
    <row r="163" spans="1:19" ht="13.5" customHeight="1" outlineLevel="2">
      <c r="A163" s="31" t="s">
        <v>90</v>
      </c>
      <c r="B163" s="31" t="s">
        <v>134</v>
      </c>
      <c r="C163" s="31" t="s">
        <v>1197</v>
      </c>
      <c r="D163" s="32" t="s">
        <v>752</v>
      </c>
      <c r="E163" s="31" t="s">
        <v>753</v>
      </c>
      <c r="F163" s="42" t="s">
        <v>754</v>
      </c>
      <c r="G163" s="42" t="s">
        <v>591</v>
      </c>
      <c r="H163" s="33" t="s">
        <v>67</v>
      </c>
      <c r="I163" s="43">
        <v>515769</v>
      </c>
      <c r="J163" s="43">
        <v>5306284.39</v>
      </c>
      <c r="K163" s="43" t="s">
        <v>270</v>
      </c>
      <c r="L163" s="43">
        <v>5972858.068</v>
      </c>
      <c r="M163" s="43">
        <v>87707.18</v>
      </c>
      <c r="N163" s="43" t="s">
        <v>270</v>
      </c>
      <c r="O163" s="43">
        <v>87707.18</v>
      </c>
      <c r="P163" s="31" t="s">
        <v>309</v>
      </c>
      <c r="Q163" s="31" t="s">
        <v>197</v>
      </c>
      <c r="R163" s="31" t="s">
        <v>197</v>
      </c>
      <c r="S163" s="31" t="s">
        <v>708</v>
      </c>
    </row>
    <row r="164" spans="1:19" ht="13.5" customHeight="1" outlineLevel="2">
      <c r="A164" s="31" t="s">
        <v>90</v>
      </c>
      <c r="B164" s="31" t="s">
        <v>134</v>
      </c>
      <c r="C164" s="31" t="s">
        <v>1197</v>
      </c>
      <c r="D164" s="32" t="s">
        <v>755</v>
      </c>
      <c r="E164" s="31" t="s">
        <v>756</v>
      </c>
      <c r="F164" s="42" t="s">
        <v>757</v>
      </c>
      <c r="G164" s="42" t="s">
        <v>758</v>
      </c>
      <c r="H164" s="33" t="s">
        <v>67</v>
      </c>
      <c r="I164" s="43">
        <v>500000</v>
      </c>
      <c r="J164" s="43">
        <v>426646</v>
      </c>
      <c r="K164" s="43" t="s">
        <v>270</v>
      </c>
      <c r="L164" s="43">
        <v>480241.128</v>
      </c>
      <c r="M164" s="43">
        <v>7052</v>
      </c>
      <c r="N164" s="43" t="s">
        <v>270</v>
      </c>
      <c r="O164" s="43">
        <v>7052</v>
      </c>
      <c r="P164" s="31" t="s">
        <v>759</v>
      </c>
      <c r="Q164" s="31" t="s">
        <v>197</v>
      </c>
      <c r="R164" s="31" t="s">
        <v>197</v>
      </c>
      <c r="S164" s="31" t="s">
        <v>94</v>
      </c>
    </row>
    <row r="165" spans="1:19" ht="13.5" customHeight="1" outlineLevel="2">
      <c r="A165" s="31" t="s">
        <v>90</v>
      </c>
      <c r="B165" s="31" t="s">
        <v>134</v>
      </c>
      <c r="C165" s="31" t="s">
        <v>1197</v>
      </c>
      <c r="D165" s="32" t="s">
        <v>760</v>
      </c>
      <c r="E165" s="31" t="s">
        <v>761</v>
      </c>
      <c r="F165" s="42" t="s">
        <v>762</v>
      </c>
      <c r="G165" s="42" t="s">
        <v>204</v>
      </c>
      <c r="H165" s="33" t="s">
        <v>67</v>
      </c>
      <c r="I165" s="43">
        <v>767312</v>
      </c>
      <c r="J165" s="43">
        <v>21616279.74</v>
      </c>
      <c r="K165" s="43">
        <v>10451031.107</v>
      </c>
      <c r="L165" s="43">
        <v>12857732.992</v>
      </c>
      <c r="M165" s="43">
        <v>357293.88</v>
      </c>
      <c r="N165" s="43">
        <v>168487.2</v>
      </c>
      <c r="O165" s="43">
        <v>188806.68</v>
      </c>
      <c r="P165" s="31" t="s">
        <v>585</v>
      </c>
      <c r="Q165" s="31" t="s">
        <v>197</v>
      </c>
      <c r="R165" s="31" t="s">
        <v>197</v>
      </c>
      <c r="S165" s="31" t="s">
        <v>430</v>
      </c>
    </row>
    <row r="166" spans="1:19" ht="13.5" customHeight="1" outlineLevel="2">
      <c r="A166" s="31" t="s">
        <v>90</v>
      </c>
      <c r="B166" s="31" t="s">
        <v>134</v>
      </c>
      <c r="C166" s="31" t="s">
        <v>1197</v>
      </c>
      <c r="D166" s="32" t="s">
        <v>205</v>
      </c>
      <c r="E166" s="31" t="s">
        <v>206</v>
      </c>
      <c r="F166" s="42" t="s">
        <v>207</v>
      </c>
      <c r="G166" s="42" t="s">
        <v>208</v>
      </c>
      <c r="H166" s="33" t="s">
        <v>67</v>
      </c>
      <c r="I166" s="43">
        <v>215000</v>
      </c>
      <c r="J166" s="43" t="s">
        <v>270</v>
      </c>
      <c r="K166" s="43">
        <v>1198466.643</v>
      </c>
      <c r="L166" s="43">
        <v>13367250.306</v>
      </c>
      <c r="M166" s="43" t="s">
        <v>270</v>
      </c>
      <c r="N166" s="43">
        <v>18711.42</v>
      </c>
      <c r="O166" s="43">
        <v>196288.58</v>
      </c>
      <c r="P166" s="31" t="s">
        <v>585</v>
      </c>
      <c r="Q166" s="31" t="s">
        <v>197</v>
      </c>
      <c r="R166" s="31" t="s">
        <v>197</v>
      </c>
      <c r="S166" s="31" t="s">
        <v>430</v>
      </c>
    </row>
    <row r="167" spans="1:19" ht="13.5" customHeight="1" outlineLevel="2">
      <c r="A167" s="31" t="s">
        <v>90</v>
      </c>
      <c r="B167" s="31" t="s">
        <v>134</v>
      </c>
      <c r="C167" s="31" t="s">
        <v>1198</v>
      </c>
      <c r="D167" s="32" t="s">
        <v>766</v>
      </c>
      <c r="E167" s="31" t="s">
        <v>767</v>
      </c>
      <c r="F167" s="42" t="s">
        <v>768</v>
      </c>
      <c r="G167" s="42" t="s">
        <v>87</v>
      </c>
      <c r="H167" s="33" t="s">
        <v>98</v>
      </c>
      <c r="I167" s="43">
        <v>5605500000</v>
      </c>
      <c r="J167" s="43">
        <v>2443784087.198</v>
      </c>
      <c r="K167" s="43">
        <v>610268014.3</v>
      </c>
      <c r="L167" s="43">
        <v>2401599989.948</v>
      </c>
      <c r="M167" s="43">
        <v>40393125.408</v>
      </c>
      <c r="N167" s="43">
        <v>10026494.83</v>
      </c>
      <c r="O167" s="43">
        <v>35265790.718</v>
      </c>
      <c r="P167" s="31" t="s">
        <v>1196</v>
      </c>
      <c r="Q167" s="31" t="s">
        <v>197</v>
      </c>
      <c r="R167" s="31" t="s">
        <v>197</v>
      </c>
      <c r="S167" s="31" t="s">
        <v>72</v>
      </c>
    </row>
    <row r="168" spans="1:19" ht="13.5" customHeight="1" outlineLevel="2">
      <c r="A168" s="31" t="s">
        <v>90</v>
      </c>
      <c r="B168" s="31" t="s">
        <v>134</v>
      </c>
      <c r="C168" s="31" t="s">
        <v>1198</v>
      </c>
      <c r="D168" s="32" t="s">
        <v>769</v>
      </c>
      <c r="E168" s="31" t="s">
        <v>770</v>
      </c>
      <c r="F168" s="42" t="s">
        <v>771</v>
      </c>
      <c r="G168" s="42" t="s">
        <v>71</v>
      </c>
      <c r="H168" s="33" t="s">
        <v>67</v>
      </c>
      <c r="I168" s="43">
        <v>24400000</v>
      </c>
      <c r="J168" s="43">
        <v>1468819000</v>
      </c>
      <c r="K168" s="43" t="s">
        <v>270</v>
      </c>
      <c r="L168" s="43">
        <v>1653331553.578</v>
      </c>
      <c r="M168" s="43">
        <v>24278000</v>
      </c>
      <c r="N168" s="43" t="s">
        <v>270</v>
      </c>
      <c r="O168" s="43">
        <v>24278000</v>
      </c>
      <c r="P168" s="31" t="s">
        <v>759</v>
      </c>
      <c r="Q168" s="31" t="s">
        <v>197</v>
      </c>
      <c r="R168" s="31" t="s">
        <v>197</v>
      </c>
      <c r="S168" s="31" t="s">
        <v>94</v>
      </c>
    </row>
    <row r="169" spans="1:19" ht="13.5" customHeight="1" outlineLevel="2">
      <c r="A169" s="31" t="s">
        <v>90</v>
      </c>
      <c r="B169" s="31" t="s">
        <v>134</v>
      </c>
      <c r="C169" s="31" t="s">
        <v>1198</v>
      </c>
      <c r="D169" s="32" t="s">
        <v>772</v>
      </c>
      <c r="E169" s="31" t="s">
        <v>773</v>
      </c>
      <c r="F169" s="42" t="s">
        <v>774</v>
      </c>
      <c r="G169" s="42" t="s">
        <v>83</v>
      </c>
      <c r="H169" s="33" t="s">
        <v>98</v>
      </c>
      <c r="I169" s="43">
        <v>13107500000</v>
      </c>
      <c r="J169" s="43">
        <v>1882486210.332</v>
      </c>
      <c r="K169" s="43">
        <v>437031561.68</v>
      </c>
      <c r="L169" s="43">
        <v>1956923070.853</v>
      </c>
      <c r="M169" s="43">
        <v>31115474.551</v>
      </c>
      <c r="N169" s="43">
        <v>6840710.74</v>
      </c>
      <c r="O169" s="43">
        <v>28736025.881</v>
      </c>
      <c r="P169" s="31" t="s">
        <v>309</v>
      </c>
      <c r="Q169" s="31" t="s">
        <v>197</v>
      </c>
      <c r="R169" s="31" t="s">
        <v>197</v>
      </c>
      <c r="S169" s="31" t="s">
        <v>85</v>
      </c>
    </row>
    <row r="170" spans="1:19" ht="13.5" customHeight="1" outlineLevel="2">
      <c r="A170" s="31" t="s">
        <v>90</v>
      </c>
      <c r="B170" s="31" t="s">
        <v>134</v>
      </c>
      <c r="C170" s="31" t="s">
        <v>1198</v>
      </c>
      <c r="D170" s="32" t="s">
        <v>348</v>
      </c>
      <c r="E170" s="31" t="s">
        <v>349</v>
      </c>
      <c r="F170" s="42" t="s">
        <v>350</v>
      </c>
      <c r="G170" s="42" t="s">
        <v>87</v>
      </c>
      <c r="H170" s="33" t="s">
        <v>67</v>
      </c>
      <c r="I170" s="43">
        <v>100000000</v>
      </c>
      <c r="J170" s="43">
        <v>5127375000</v>
      </c>
      <c r="K170" s="43">
        <v>779854081.21</v>
      </c>
      <c r="L170" s="43">
        <v>4895632826.424</v>
      </c>
      <c r="M170" s="43">
        <v>84750000</v>
      </c>
      <c r="N170" s="43">
        <v>12861107.84</v>
      </c>
      <c r="O170" s="43">
        <v>71888892.16</v>
      </c>
      <c r="P170" s="31" t="s">
        <v>1196</v>
      </c>
      <c r="Q170" s="31" t="s">
        <v>73</v>
      </c>
      <c r="R170" s="31" t="s">
        <v>195</v>
      </c>
      <c r="S170" s="31" t="s">
        <v>74</v>
      </c>
    </row>
    <row r="171" spans="1:19" ht="13.5" customHeight="1" outlineLevel="2">
      <c r="A171" s="31" t="s">
        <v>90</v>
      </c>
      <c r="B171" s="31" t="s">
        <v>134</v>
      </c>
      <c r="C171" s="31" t="s">
        <v>1198</v>
      </c>
      <c r="D171" s="32" t="s">
        <v>775</v>
      </c>
      <c r="E171" s="31" t="s">
        <v>776</v>
      </c>
      <c r="F171" s="42" t="s">
        <v>777</v>
      </c>
      <c r="G171" s="42" t="s">
        <v>87</v>
      </c>
      <c r="H171" s="33" t="s">
        <v>67</v>
      </c>
      <c r="I171" s="43">
        <v>65000000</v>
      </c>
      <c r="J171" s="43">
        <v>3529418750</v>
      </c>
      <c r="K171" s="43">
        <v>1022556648.02</v>
      </c>
      <c r="L171" s="43">
        <v>2839765408.345</v>
      </c>
      <c r="M171" s="43">
        <v>58337500</v>
      </c>
      <c r="N171" s="43">
        <v>16637561.21</v>
      </c>
      <c r="O171" s="43">
        <v>41699938.79</v>
      </c>
      <c r="P171" s="31" t="s">
        <v>1196</v>
      </c>
      <c r="Q171" s="31" t="s">
        <v>197</v>
      </c>
      <c r="R171" s="31" t="s">
        <v>197</v>
      </c>
      <c r="S171" s="31" t="s">
        <v>72</v>
      </c>
    </row>
    <row r="172" spans="1:19" ht="13.5" customHeight="1" outlineLevel="2">
      <c r="A172" s="31" t="s">
        <v>90</v>
      </c>
      <c r="B172" s="31" t="s">
        <v>134</v>
      </c>
      <c r="C172" s="31" t="s">
        <v>1198</v>
      </c>
      <c r="D172" s="32" t="s">
        <v>778</v>
      </c>
      <c r="E172" s="31" t="s">
        <v>779</v>
      </c>
      <c r="F172" s="42" t="s">
        <v>780</v>
      </c>
      <c r="G172" s="42" t="s">
        <v>101</v>
      </c>
      <c r="H172" s="33" t="s">
        <v>67</v>
      </c>
      <c r="I172" s="43">
        <v>50000000</v>
      </c>
      <c r="J172" s="43">
        <v>2745187500</v>
      </c>
      <c r="K172" s="43">
        <v>125217600</v>
      </c>
      <c r="L172" s="43">
        <v>2953837059.744</v>
      </c>
      <c r="M172" s="43">
        <v>45375000</v>
      </c>
      <c r="N172" s="43">
        <v>2000000</v>
      </c>
      <c r="O172" s="43">
        <v>43375000</v>
      </c>
      <c r="P172" s="31" t="s">
        <v>309</v>
      </c>
      <c r="Q172" s="31" t="s">
        <v>197</v>
      </c>
      <c r="R172" s="31" t="s">
        <v>197</v>
      </c>
      <c r="S172" s="31" t="s">
        <v>417</v>
      </c>
    </row>
    <row r="173" spans="1:19" ht="13.5" customHeight="1" outlineLevel="1">
      <c r="A173" s="31"/>
      <c r="B173" s="47" t="s">
        <v>1301</v>
      </c>
      <c r="C173" s="31"/>
      <c r="D173" s="32"/>
      <c r="E173" s="31"/>
      <c r="F173" s="42"/>
      <c r="G173" s="42"/>
      <c r="H173" s="33"/>
      <c r="I173" s="43"/>
      <c r="J173" s="43">
        <f aca="true" t="shared" si="8" ref="J173:O173">SUBTOTAL(9,J160:J172)</f>
        <v>17620562771.465</v>
      </c>
      <c r="K173" s="43">
        <f t="shared" si="8"/>
        <v>3051898579.1280003</v>
      </c>
      <c r="L173" s="43">
        <f t="shared" si="8"/>
        <v>17108446270.672998</v>
      </c>
      <c r="M173" s="43">
        <f t="shared" si="8"/>
        <v>291248971.429</v>
      </c>
      <c r="N173" s="43">
        <f t="shared" si="8"/>
        <v>49599007.14</v>
      </c>
      <c r="O173" s="43">
        <f t="shared" si="8"/>
        <v>251225386.49899998</v>
      </c>
      <c r="P173" s="31"/>
      <c r="Q173" s="31"/>
      <c r="R173" s="31"/>
      <c r="S173" s="31"/>
    </row>
    <row r="174" spans="1:19" ht="13.5" customHeight="1" outlineLevel="2">
      <c r="A174" s="31" t="s">
        <v>90</v>
      </c>
      <c r="B174" s="31" t="s">
        <v>135</v>
      </c>
      <c r="C174" s="31" t="s">
        <v>1197</v>
      </c>
      <c r="D174" s="32">
        <v>26552</v>
      </c>
      <c r="E174" s="31" t="s">
        <v>781</v>
      </c>
      <c r="F174" s="42" t="s">
        <v>782</v>
      </c>
      <c r="G174" s="42" t="s">
        <v>783</v>
      </c>
      <c r="H174" s="33" t="s">
        <v>67</v>
      </c>
      <c r="I174" s="43">
        <v>442682.9</v>
      </c>
      <c r="J174" s="43">
        <v>-6.05</v>
      </c>
      <c r="K174" s="43" t="s">
        <v>270</v>
      </c>
      <c r="L174" s="43">
        <v>-6.81</v>
      </c>
      <c r="M174" s="43">
        <v>-0.1</v>
      </c>
      <c r="N174" s="43" t="s">
        <v>270</v>
      </c>
      <c r="O174" s="43">
        <v>-0.1</v>
      </c>
      <c r="P174" s="31" t="s">
        <v>93</v>
      </c>
      <c r="Q174" s="31" t="s">
        <v>197</v>
      </c>
      <c r="R174" s="31" t="s">
        <v>197</v>
      </c>
      <c r="S174" s="31" t="s">
        <v>577</v>
      </c>
    </row>
    <row r="175" spans="1:19" ht="13.5" customHeight="1" outlineLevel="2">
      <c r="A175" s="31" t="s">
        <v>90</v>
      </c>
      <c r="B175" s="31" t="s">
        <v>135</v>
      </c>
      <c r="C175" s="31" t="s">
        <v>1197</v>
      </c>
      <c r="D175" s="32" t="s">
        <v>784</v>
      </c>
      <c r="E175" s="31" t="s">
        <v>785</v>
      </c>
      <c r="F175" s="42" t="s">
        <v>786</v>
      </c>
      <c r="G175" s="42" t="s">
        <v>83</v>
      </c>
      <c r="H175" s="33" t="s">
        <v>86</v>
      </c>
      <c r="I175" s="43">
        <v>6700000</v>
      </c>
      <c r="J175" s="43">
        <v>48976653.662</v>
      </c>
      <c r="K175" s="43">
        <v>43594780.305</v>
      </c>
      <c r="L175" s="43">
        <v>6942570.41</v>
      </c>
      <c r="M175" s="43">
        <v>809531.465</v>
      </c>
      <c r="N175" s="43">
        <v>721865.153</v>
      </c>
      <c r="O175" s="43">
        <v>101946.717</v>
      </c>
      <c r="P175" s="31" t="s">
        <v>685</v>
      </c>
      <c r="Q175" s="31" t="s">
        <v>197</v>
      </c>
      <c r="R175" s="31" t="s">
        <v>197</v>
      </c>
      <c r="S175" s="31" t="s">
        <v>430</v>
      </c>
    </row>
    <row r="176" spans="1:19" ht="13.5" customHeight="1" outlineLevel="2">
      <c r="A176" s="31" t="s">
        <v>90</v>
      </c>
      <c r="B176" s="31" t="s">
        <v>135</v>
      </c>
      <c r="C176" s="31" t="s">
        <v>1197</v>
      </c>
      <c r="D176" s="32" t="s">
        <v>787</v>
      </c>
      <c r="E176" s="31" t="s">
        <v>788</v>
      </c>
      <c r="F176" s="42" t="s">
        <v>789</v>
      </c>
      <c r="G176" s="42" t="s">
        <v>790</v>
      </c>
      <c r="H176" s="33" t="s">
        <v>67</v>
      </c>
      <c r="I176" s="43">
        <v>340000</v>
      </c>
      <c r="J176" s="43">
        <v>13347925.03</v>
      </c>
      <c r="K176" s="43">
        <v>1401322.89</v>
      </c>
      <c r="L176" s="43">
        <v>13464834.186</v>
      </c>
      <c r="M176" s="43">
        <v>220626.86</v>
      </c>
      <c r="N176" s="43">
        <v>22905.33</v>
      </c>
      <c r="O176" s="43">
        <v>197721.53</v>
      </c>
      <c r="P176" s="31" t="s">
        <v>791</v>
      </c>
      <c r="Q176" s="31" t="s">
        <v>197</v>
      </c>
      <c r="R176" s="31" t="s">
        <v>197</v>
      </c>
      <c r="S176" s="31" t="s">
        <v>94</v>
      </c>
    </row>
    <row r="177" spans="1:19" ht="13.5" customHeight="1" outlineLevel="2">
      <c r="A177" s="31" t="s">
        <v>90</v>
      </c>
      <c r="B177" s="31" t="s">
        <v>135</v>
      </c>
      <c r="C177" s="31" t="s">
        <v>1197</v>
      </c>
      <c r="D177" s="32" t="s">
        <v>792</v>
      </c>
      <c r="E177" s="31" t="s">
        <v>793</v>
      </c>
      <c r="F177" s="42" t="s">
        <v>786</v>
      </c>
      <c r="G177" s="42" t="s">
        <v>83</v>
      </c>
      <c r="H177" s="33" t="s">
        <v>209</v>
      </c>
      <c r="I177" s="43">
        <v>686000</v>
      </c>
      <c r="J177" s="43">
        <v>52580716.441</v>
      </c>
      <c r="K177" s="43">
        <v>47439971.774</v>
      </c>
      <c r="L177" s="43">
        <v>7326033.035</v>
      </c>
      <c r="M177" s="43">
        <v>869102.751</v>
      </c>
      <c r="N177" s="43">
        <v>757681.3</v>
      </c>
      <c r="O177" s="43">
        <v>107577.594</v>
      </c>
      <c r="P177" s="31" t="s">
        <v>794</v>
      </c>
      <c r="Q177" s="31" t="s">
        <v>197</v>
      </c>
      <c r="R177" s="31" t="s">
        <v>197</v>
      </c>
      <c r="S177" s="31" t="s">
        <v>99</v>
      </c>
    </row>
    <row r="178" spans="1:19" ht="13.5" customHeight="1" outlineLevel="2">
      <c r="A178" s="31" t="s">
        <v>90</v>
      </c>
      <c r="B178" s="31" t="s">
        <v>135</v>
      </c>
      <c r="C178" s="31" t="s">
        <v>1197</v>
      </c>
      <c r="D178" s="32" t="s">
        <v>795</v>
      </c>
      <c r="E178" s="31" t="s">
        <v>796</v>
      </c>
      <c r="F178" s="42" t="s">
        <v>797</v>
      </c>
      <c r="G178" s="42" t="s">
        <v>798</v>
      </c>
      <c r="H178" s="33" t="s">
        <v>67</v>
      </c>
      <c r="I178" s="43">
        <v>706500</v>
      </c>
      <c r="J178" s="43">
        <v>24662501.93</v>
      </c>
      <c r="K178" s="43">
        <v>6624078.308</v>
      </c>
      <c r="L178" s="43">
        <v>20358416.375</v>
      </c>
      <c r="M178" s="43">
        <v>407644.66</v>
      </c>
      <c r="N178" s="43">
        <v>108695.77</v>
      </c>
      <c r="O178" s="43">
        <v>298948.89</v>
      </c>
      <c r="P178" s="31" t="s">
        <v>309</v>
      </c>
      <c r="Q178" s="31" t="s">
        <v>197</v>
      </c>
      <c r="R178" s="31" t="s">
        <v>197</v>
      </c>
      <c r="S178" s="31" t="s">
        <v>99</v>
      </c>
    </row>
    <row r="179" spans="1:19" ht="13.5" customHeight="1" outlineLevel="2">
      <c r="A179" s="31" t="s">
        <v>90</v>
      </c>
      <c r="B179" s="31" t="s">
        <v>135</v>
      </c>
      <c r="C179" s="31" t="s">
        <v>1197</v>
      </c>
      <c r="D179" s="32" t="s">
        <v>802</v>
      </c>
      <c r="E179" s="31" t="s">
        <v>803</v>
      </c>
      <c r="F179" s="42" t="s">
        <v>804</v>
      </c>
      <c r="G179" s="42" t="s">
        <v>103</v>
      </c>
      <c r="H179" s="33" t="s">
        <v>67</v>
      </c>
      <c r="I179" s="43">
        <v>750000</v>
      </c>
      <c r="J179" s="43">
        <v>45375000</v>
      </c>
      <c r="K179" s="43" t="s">
        <v>270</v>
      </c>
      <c r="L179" s="43">
        <v>51074992.387</v>
      </c>
      <c r="M179" s="43">
        <v>750000</v>
      </c>
      <c r="N179" s="43" t="s">
        <v>270</v>
      </c>
      <c r="O179" s="43">
        <v>750000</v>
      </c>
      <c r="P179" s="31" t="s">
        <v>143</v>
      </c>
      <c r="Q179" s="31" t="s">
        <v>197</v>
      </c>
      <c r="R179" s="31" t="s">
        <v>197</v>
      </c>
      <c r="S179" s="31" t="s">
        <v>805</v>
      </c>
    </row>
    <row r="180" spans="1:19" ht="13.5" customHeight="1" outlineLevel="2">
      <c r="A180" s="31" t="s">
        <v>90</v>
      </c>
      <c r="B180" s="31" t="s">
        <v>135</v>
      </c>
      <c r="C180" s="31" t="s">
        <v>1197</v>
      </c>
      <c r="D180" s="32" t="s">
        <v>351</v>
      </c>
      <c r="E180" s="31" t="s">
        <v>352</v>
      </c>
      <c r="F180" s="42" t="s">
        <v>353</v>
      </c>
      <c r="G180" s="42" t="s">
        <v>83</v>
      </c>
      <c r="H180" s="33" t="s">
        <v>67</v>
      </c>
      <c r="I180" s="43">
        <v>5000000</v>
      </c>
      <c r="J180" s="43">
        <v>302500000</v>
      </c>
      <c r="K180" s="43">
        <v>133851873</v>
      </c>
      <c r="L180" s="43">
        <v>190543771.6</v>
      </c>
      <c r="M180" s="43">
        <v>5000000</v>
      </c>
      <c r="N180" s="43">
        <v>2202000</v>
      </c>
      <c r="O180" s="43">
        <v>2798000</v>
      </c>
      <c r="P180" s="31" t="s">
        <v>75</v>
      </c>
      <c r="Q180" s="31" t="s">
        <v>73</v>
      </c>
      <c r="R180" s="31" t="s">
        <v>195</v>
      </c>
      <c r="S180" s="31" t="s">
        <v>74</v>
      </c>
    </row>
    <row r="181" spans="1:19" ht="13.5" customHeight="1" outlineLevel="2">
      <c r="A181" s="31" t="s">
        <v>90</v>
      </c>
      <c r="B181" s="31" t="s">
        <v>135</v>
      </c>
      <c r="C181" s="31" t="s">
        <v>1197</v>
      </c>
      <c r="D181" s="32" t="s">
        <v>806</v>
      </c>
      <c r="E181" s="31" t="s">
        <v>807</v>
      </c>
      <c r="F181" s="42" t="s">
        <v>808</v>
      </c>
      <c r="G181" s="42" t="s">
        <v>83</v>
      </c>
      <c r="H181" s="33" t="s">
        <v>67</v>
      </c>
      <c r="I181" s="43">
        <v>1138350</v>
      </c>
      <c r="J181" s="43">
        <v>36761592.615</v>
      </c>
      <c r="K181" s="43">
        <v>19261890.222</v>
      </c>
      <c r="L181" s="43">
        <v>20267807.295</v>
      </c>
      <c r="M181" s="43">
        <v>607629.63</v>
      </c>
      <c r="N181" s="43">
        <v>310011.27</v>
      </c>
      <c r="O181" s="43">
        <v>297618.36</v>
      </c>
      <c r="P181" s="31" t="s">
        <v>95</v>
      </c>
      <c r="Q181" s="31" t="s">
        <v>197</v>
      </c>
      <c r="R181" s="31" t="s">
        <v>197</v>
      </c>
      <c r="S181" s="31" t="s">
        <v>92</v>
      </c>
    </row>
    <row r="182" spans="1:19" ht="13.5" customHeight="1" outlineLevel="2">
      <c r="A182" s="31" t="s">
        <v>90</v>
      </c>
      <c r="B182" s="31" t="s">
        <v>135</v>
      </c>
      <c r="C182" s="31" t="s">
        <v>1197</v>
      </c>
      <c r="D182" s="32" t="s">
        <v>799</v>
      </c>
      <c r="E182" s="31" t="s">
        <v>800</v>
      </c>
      <c r="F182" s="42" t="s">
        <v>801</v>
      </c>
      <c r="G182" s="42" t="s">
        <v>321</v>
      </c>
      <c r="H182" s="33" t="s">
        <v>67</v>
      </c>
      <c r="I182" s="43">
        <v>570000</v>
      </c>
      <c r="J182" s="43">
        <v>34485000</v>
      </c>
      <c r="K182" s="43" t="s">
        <v>270</v>
      </c>
      <c r="L182" s="43">
        <v>38816994.214</v>
      </c>
      <c r="M182" s="43">
        <v>570000</v>
      </c>
      <c r="N182" s="43" t="s">
        <v>270</v>
      </c>
      <c r="O182" s="43">
        <v>570000</v>
      </c>
      <c r="P182" s="31" t="s">
        <v>309</v>
      </c>
      <c r="Q182" s="31" t="s">
        <v>197</v>
      </c>
      <c r="R182" s="31" t="s">
        <v>197</v>
      </c>
      <c r="S182" s="31" t="s">
        <v>94</v>
      </c>
    </row>
    <row r="183" spans="1:19" ht="13.5" customHeight="1" outlineLevel="2">
      <c r="A183" s="31" t="s">
        <v>90</v>
      </c>
      <c r="B183" s="31" t="s">
        <v>135</v>
      </c>
      <c r="C183" s="31" t="s">
        <v>1197</v>
      </c>
      <c r="D183" s="32" t="s">
        <v>354</v>
      </c>
      <c r="E183" s="31" t="s">
        <v>355</v>
      </c>
      <c r="F183" s="42" t="s">
        <v>356</v>
      </c>
      <c r="G183" s="42" t="s">
        <v>204</v>
      </c>
      <c r="H183" s="33" t="s">
        <v>67</v>
      </c>
      <c r="I183" s="43">
        <v>1684040</v>
      </c>
      <c r="J183" s="43">
        <v>87184856</v>
      </c>
      <c r="K183" s="43">
        <v>8983564.2</v>
      </c>
      <c r="L183" s="43">
        <v>88373493.028</v>
      </c>
      <c r="M183" s="43">
        <v>1441072</v>
      </c>
      <c r="N183" s="43">
        <v>143370</v>
      </c>
      <c r="O183" s="43">
        <v>1297702</v>
      </c>
      <c r="P183" s="31" t="s">
        <v>75</v>
      </c>
      <c r="Q183" s="31" t="s">
        <v>73</v>
      </c>
      <c r="R183" s="31" t="s">
        <v>195</v>
      </c>
      <c r="S183" s="31" t="s">
        <v>74</v>
      </c>
    </row>
    <row r="184" spans="1:19" ht="13.5" customHeight="1" outlineLevel="2">
      <c r="A184" s="31" t="s">
        <v>90</v>
      </c>
      <c r="B184" s="31" t="s">
        <v>135</v>
      </c>
      <c r="C184" s="31" t="s">
        <v>1197</v>
      </c>
      <c r="D184" s="32" t="s">
        <v>809</v>
      </c>
      <c r="E184" s="31" t="s">
        <v>810</v>
      </c>
      <c r="F184" s="42" t="s">
        <v>811</v>
      </c>
      <c r="G184" s="42" t="s">
        <v>812</v>
      </c>
      <c r="H184" s="33" t="s">
        <v>67</v>
      </c>
      <c r="I184" s="43">
        <v>440000</v>
      </c>
      <c r="J184" s="43">
        <v>26620000</v>
      </c>
      <c r="K184" s="43">
        <v>4939285.606</v>
      </c>
      <c r="L184" s="43">
        <v>24471215.155</v>
      </c>
      <c r="M184" s="43">
        <v>440000</v>
      </c>
      <c r="N184" s="43">
        <v>80657.58</v>
      </c>
      <c r="O184" s="43">
        <v>359342.42</v>
      </c>
      <c r="P184" s="31" t="s">
        <v>93</v>
      </c>
      <c r="Q184" s="31" t="s">
        <v>197</v>
      </c>
      <c r="R184" s="31" t="s">
        <v>197</v>
      </c>
      <c r="S184" s="31" t="s">
        <v>94</v>
      </c>
    </row>
    <row r="185" spans="1:19" ht="13.5" customHeight="1" outlineLevel="2">
      <c r="A185" s="31" t="s">
        <v>90</v>
      </c>
      <c r="B185" s="31" t="s">
        <v>135</v>
      </c>
      <c r="C185" s="31" t="s">
        <v>1198</v>
      </c>
      <c r="D185" s="32" t="s">
        <v>813</v>
      </c>
      <c r="E185" s="31" t="s">
        <v>814</v>
      </c>
      <c r="F185" s="42" t="s">
        <v>815</v>
      </c>
      <c r="G185" s="42" t="s">
        <v>816</v>
      </c>
      <c r="H185" s="33" t="s">
        <v>86</v>
      </c>
      <c r="I185" s="43">
        <v>12735856.59</v>
      </c>
      <c r="J185" s="43">
        <v>335524787.705</v>
      </c>
      <c r="K185" s="43" t="s">
        <v>270</v>
      </c>
      <c r="L185" s="43">
        <v>405767673.101</v>
      </c>
      <c r="M185" s="43">
        <v>5545864.26</v>
      </c>
      <c r="N185" s="43" t="s">
        <v>270</v>
      </c>
      <c r="O185" s="43">
        <v>5958410.185</v>
      </c>
      <c r="P185" s="31" t="s">
        <v>494</v>
      </c>
      <c r="Q185" s="31" t="s">
        <v>197</v>
      </c>
      <c r="R185" s="31" t="s">
        <v>197</v>
      </c>
      <c r="S185" s="31" t="s">
        <v>99</v>
      </c>
    </row>
    <row r="186" spans="1:19" ht="13.5" customHeight="1" outlineLevel="2">
      <c r="A186" s="31" t="s">
        <v>90</v>
      </c>
      <c r="B186" s="31" t="s">
        <v>135</v>
      </c>
      <c r="C186" s="31" t="s">
        <v>1198</v>
      </c>
      <c r="D186" s="32" t="s">
        <v>817</v>
      </c>
      <c r="E186" s="31" t="s">
        <v>818</v>
      </c>
      <c r="F186" s="42" t="s">
        <v>819</v>
      </c>
      <c r="G186" s="42" t="s">
        <v>591</v>
      </c>
      <c r="H186" s="33" t="s">
        <v>86</v>
      </c>
      <c r="I186" s="43">
        <v>198392845</v>
      </c>
      <c r="J186" s="43">
        <v>18969136.745</v>
      </c>
      <c r="K186" s="43" t="s">
        <v>270</v>
      </c>
      <c r="L186" s="43">
        <v>2208490.171</v>
      </c>
      <c r="M186" s="43">
        <v>313539.45</v>
      </c>
      <c r="N186" s="43" t="s">
        <v>270</v>
      </c>
      <c r="O186" s="43">
        <v>32430.11</v>
      </c>
      <c r="P186" s="31" t="s">
        <v>525</v>
      </c>
      <c r="Q186" s="31" t="s">
        <v>197</v>
      </c>
      <c r="R186" s="31" t="s">
        <v>197</v>
      </c>
      <c r="S186" s="31" t="s">
        <v>85</v>
      </c>
    </row>
    <row r="187" spans="1:19" ht="13.5" customHeight="1" outlineLevel="2">
      <c r="A187" s="31" t="s">
        <v>90</v>
      </c>
      <c r="B187" s="31" t="s">
        <v>135</v>
      </c>
      <c r="C187" s="31" t="s">
        <v>1198</v>
      </c>
      <c r="D187" s="32" t="s">
        <v>357</v>
      </c>
      <c r="E187" s="31" t="s">
        <v>358</v>
      </c>
      <c r="F187" s="42" t="s">
        <v>350</v>
      </c>
      <c r="G187" s="42" t="s">
        <v>77</v>
      </c>
      <c r="H187" s="33" t="s">
        <v>86</v>
      </c>
      <c r="I187" s="43">
        <v>6900000</v>
      </c>
      <c r="J187" s="43">
        <v>365998525.722</v>
      </c>
      <c r="K187" s="43">
        <v>350468891.33</v>
      </c>
      <c r="L187" s="43">
        <v>33702856.77</v>
      </c>
      <c r="M187" s="43">
        <v>6049562.409</v>
      </c>
      <c r="N187" s="43">
        <v>5780115.7</v>
      </c>
      <c r="O187" s="43">
        <v>494902.523</v>
      </c>
      <c r="P187" s="31" t="s">
        <v>93</v>
      </c>
      <c r="Q187" s="31" t="s">
        <v>73</v>
      </c>
      <c r="R187" s="31" t="s">
        <v>195</v>
      </c>
      <c r="S187" s="31" t="s">
        <v>74</v>
      </c>
    </row>
    <row r="188" spans="1:19" ht="13.5" customHeight="1" outlineLevel="2">
      <c r="A188" s="31" t="s">
        <v>90</v>
      </c>
      <c r="B188" s="31" t="s">
        <v>135</v>
      </c>
      <c r="C188" s="31" t="s">
        <v>1198</v>
      </c>
      <c r="D188" s="32" t="s">
        <v>820</v>
      </c>
      <c r="E188" s="31" t="s">
        <v>821</v>
      </c>
      <c r="F188" s="42" t="s">
        <v>822</v>
      </c>
      <c r="G188" s="42" t="s">
        <v>83</v>
      </c>
      <c r="H188" s="33" t="s">
        <v>86</v>
      </c>
      <c r="I188" s="43">
        <v>14250000</v>
      </c>
      <c r="J188" s="43">
        <v>16354895.671</v>
      </c>
      <c r="K188" s="43">
        <v>17005921.64</v>
      </c>
      <c r="L188" s="43" t="s">
        <v>270</v>
      </c>
      <c r="M188" s="43">
        <v>270328.854</v>
      </c>
      <c r="N188" s="43">
        <v>278728.96</v>
      </c>
      <c r="O188" s="43" t="s">
        <v>270</v>
      </c>
      <c r="P188" s="31" t="s">
        <v>93</v>
      </c>
      <c r="Q188" s="31" t="s">
        <v>197</v>
      </c>
      <c r="R188" s="31" t="s">
        <v>197</v>
      </c>
      <c r="S188" s="31" t="s">
        <v>85</v>
      </c>
    </row>
    <row r="189" spans="1:19" ht="13.5" customHeight="1" outlineLevel="2">
      <c r="A189" s="31" t="s">
        <v>90</v>
      </c>
      <c r="B189" s="31" t="s">
        <v>135</v>
      </c>
      <c r="C189" s="31" t="s">
        <v>1198</v>
      </c>
      <c r="D189" s="32" t="s">
        <v>823</v>
      </c>
      <c r="E189" s="31" t="s">
        <v>824</v>
      </c>
      <c r="F189" s="42" t="s">
        <v>825</v>
      </c>
      <c r="G189" s="42" t="s">
        <v>83</v>
      </c>
      <c r="H189" s="33" t="s">
        <v>86</v>
      </c>
      <c r="I189" s="43">
        <v>21300000</v>
      </c>
      <c r="J189" s="43">
        <v>608563001.923</v>
      </c>
      <c r="K189" s="43">
        <v>261463058.01</v>
      </c>
      <c r="L189" s="43">
        <v>432483662.307</v>
      </c>
      <c r="M189" s="43">
        <v>10058892.594</v>
      </c>
      <c r="N189" s="43">
        <v>4258843.45</v>
      </c>
      <c r="O189" s="43">
        <v>6350715.518</v>
      </c>
      <c r="P189" s="31" t="s">
        <v>95</v>
      </c>
      <c r="Q189" s="31" t="s">
        <v>197</v>
      </c>
      <c r="R189" s="31" t="s">
        <v>197</v>
      </c>
      <c r="S189" s="31" t="s">
        <v>94</v>
      </c>
    </row>
    <row r="190" spans="1:19" ht="13.5" customHeight="1" outlineLevel="2">
      <c r="A190" s="31" t="s">
        <v>90</v>
      </c>
      <c r="B190" s="31" t="s">
        <v>135</v>
      </c>
      <c r="C190" s="31" t="s">
        <v>1198</v>
      </c>
      <c r="D190" s="32" t="s">
        <v>359</v>
      </c>
      <c r="E190" s="31" t="s">
        <v>360</v>
      </c>
      <c r="F190" s="42" t="s">
        <v>350</v>
      </c>
      <c r="G190" s="42" t="s">
        <v>83</v>
      </c>
      <c r="H190" s="33" t="s">
        <v>86</v>
      </c>
      <c r="I190" s="43">
        <v>20700000</v>
      </c>
      <c r="J190" s="43">
        <v>1594481147.674</v>
      </c>
      <c r="K190" s="43">
        <v>144361110.53</v>
      </c>
      <c r="L190" s="43">
        <v>1773822491.688</v>
      </c>
      <c r="M190" s="43">
        <v>26355060.292</v>
      </c>
      <c r="N190" s="43">
        <v>2261889.33</v>
      </c>
      <c r="O190" s="43">
        <v>26047323.878</v>
      </c>
      <c r="P190" s="31" t="s">
        <v>75</v>
      </c>
      <c r="Q190" s="31" t="s">
        <v>73</v>
      </c>
      <c r="R190" s="31" t="s">
        <v>195</v>
      </c>
      <c r="S190" s="31" t="s">
        <v>74</v>
      </c>
    </row>
    <row r="191" spans="1:19" ht="13.5" customHeight="1" outlineLevel="2">
      <c r="A191" s="31" t="s">
        <v>90</v>
      </c>
      <c r="B191" s="31" t="s">
        <v>135</v>
      </c>
      <c r="C191" s="31" t="s">
        <v>1198</v>
      </c>
      <c r="D191" s="32" t="s">
        <v>826</v>
      </c>
      <c r="E191" s="31" t="s">
        <v>827</v>
      </c>
      <c r="F191" s="42" t="s">
        <v>828</v>
      </c>
      <c r="G191" s="42" t="s">
        <v>83</v>
      </c>
      <c r="H191" s="33" t="s">
        <v>86</v>
      </c>
      <c r="I191" s="43">
        <v>16100000</v>
      </c>
      <c r="J191" s="43">
        <v>677583783.029</v>
      </c>
      <c r="K191" s="43">
        <v>323937636.2</v>
      </c>
      <c r="L191" s="43">
        <v>458945702.274</v>
      </c>
      <c r="M191" s="43">
        <v>11199731.951</v>
      </c>
      <c r="N191" s="43">
        <v>5161650.95</v>
      </c>
      <c r="O191" s="43">
        <v>6739291.787</v>
      </c>
      <c r="P191" s="31" t="s">
        <v>494</v>
      </c>
      <c r="Q191" s="31" t="s">
        <v>197</v>
      </c>
      <c r="R191" s="31" t="s">
        <v>197</v>
      </c>
      <c r="S191" s="31" t="s">
        <v>577</v>
      </c>
    </row>
    <row r="192" spans="1:19" ht="13.5" customHeight="1" outlineLevel="2">
      <c r="A192" s="31" t="s">
        <v>90</v>
      </c>
      <c r="B192" s="31" t="s">
        <v>135</v>
      </c>
      <c r="C192" s="31" t="s">
        <v>1198</v>
      </c>
      <c r="D192" s="32" t="s">
        <v>829</v>
      </c>
      <c r="E192" s="31" t="s">
        <v>830</v>
      </c>
      <c r="F192" s="42" t="s">
        <v>786</v>
      </c>
      <c r="G192" s="42" t="s">
        <v>83</v>
      </c>
      <c r="H192" s="33" t="s">
        <v>86</v>
      </c>
      <c r="I192" s="43">
        <v>2700000</v>
      </c>
      <c r="J192" s="43">
        <v>160461501.351</v>
      </c>
      <c r="K192" s="43">
        <v>49183519.87</v>
      </c>
      <c r="L192" s="43">
        <v>139150538.293</v>
      </c>
      <c r="M192" s="43">
        <v>2652256.221</v>
      </c>
      <c r="N192" s="43">
        <v>786455.56</v>
      </c>
      <c r="O192" s="43">
        <v>2043326.858</v>
      </c>
      <c r="P192" s="31" t="s">
        <v>794</v>
      </c>
      <c r="Q192" s="31" t="s">
        <v>197</v>
      </c>
      <c r="R192" s="31" t="s">
        <v>197</v>
      </c>
      <c r="S192" s="31" t="s">
        <v>99</v>
      </c>
    </row>
    <row r="193" spans="1:19" ht="13.5" customHeight="1" outlineLevel="2">
      <c r="A193" s="31" t="s">
        <v>90</v>
      </c>
      <c r="B193" s="31" t="s">
        <v>135</v>
      </c>
      <c r="C193" s="31" t="s">
        <v>1198</v>
      </c>
      <c r="D193" s="32" t="s">
        <v>831</v>
      </c>
      <c r="E193" s="31" t="s">
        <v>785</v>
      </c>
      <c r="F193" s="42" t="s">
        <v>786</v>
      </c>
      <c r="G193" s="42" t="s">
        <v>83</v>
      </c>
      <c r="H193" s="33" t="s">
        <v>86</v>
      </c>
      <c r="I193" s="43">
        <v>20200000</v>
      </c>
      <c r="J193" s="43">
        <v>1117769662.597</v>
      </c>
      <c r="K193" s="43">
        <v>507065596.39</v>
      </c>
      <c r="L193" s="43">
        <v>784874202.147</v>
      </c>
      <c r="M193" s="43">
        <v>18475531.613</v>
      </c>
      <c r="N193" s="43">
        <v>8111428.33</v>
      </c>
      <c r="O193" s="43">
        <v>11525320.398</v>
      </c>
      <c r="P193" s="31" t="s">
        <v>685</v>
      </c>
      <c r="Q193" s="31" t="s">
        <v>197</v>
      </c>
      <c r="R193" s="31" t="s">
        <v>197</v>
      </c>
      <c r="S193" s="31" t="s">
        <v>430</v>
      </c>
    </row>
    <row r="194" spans="1:19" ht="13.5" customHeight="1" outlineLevel="2">
      <c r="A194" s="31" t="s">
        <v>90</v>
      </c>
      <c r="B194" s="31" t="s">
        <v>135</v>
      </c>
      <c r="C194" s="31" t="s">
        <v>1198</v>
      </c>
      <c r="D194" s="32" t="s">
        <v>361</v>
      </c>
      <c r="E194" s="31" t="s">
        <v>136</v>
      </c>
      <c r="F194" s="42" t="s">
        <v>362</v>
      </c>
      <c r="G194" s="42" t="s">
        <v>363</v>
      </c>
      <c r="H194" s="33" t="s">
        <v>86</v>
      </c>
      <c r="I194" s="43">
        <v>91800000</v>
      </c>
      <c r="J194" s="43">
        <v>5372366221.705</v>
      </c>
      <c r="K194" s="43">
        <v>4926347881.66</v>
      </c>
      <c r="L194" s="43">
        <v>948942424.194</v>
      </c>
      <c r="M194" s="43">
        <v>88799441.681</v>
      </c>
      <c r="N194" s="43">
        <v>79851999.15</v>
      </c>
      <c r="O194" s="43">
        <v>13934545.751</v>
      </c>
      <c r="P194" s="31" t="s">
        <v>75</v>
      </c>
      <c r="Q194" s="31" t="s">
        <v>73</v>
      </c>
      <c r="R194" s="31" t="s">
        <v>195</v>
      </c>
      <c r="S194" s="31" t="s">
        <v>74</v>
      </c>
    </row>
    <row r="195" spans="1:19" ht="13.5" customHeight="1" outlineLevel="2">
      <c r="A195" s="31" t="s">
        <v>90</v>
      </c>
      <c r="B195" s="31" t="s">
        <v>135</v>
      </c>
      <c r="C195" s="31" t="s">
        <v>1198</v>
      </c>
      <c r="D195" s="32" t="s">
        <v>137</v>
      </c>
      <c r="E195" s="31" t="s">
        <v>136</v>
      </c>
      <c r="F195" s="42" t="s">
        <v>115</v>
      </c>
      <c r="G195" s="42" t="s">
        <v>100</v>
      </c>
      <c r="H195" s="33" t="s">
        <v>86</v>
      </c>
      <c r="I195" s="43">
        <v>32500000</v>
      </c>
      <c r="J195" s="43" t="s">
        <v>270</v>
      </c>
      <c r="K195" s="43" t="s">
        <v>270</v>
      </c>
      <c r="L195" s="43">
        <v>3599053830.641</v>
      </c>
      <c r="M195" s="43" t="s">
        <v>270</v>
      </c>
      <c r="N195" s="43" t="s">
        <v>270</v>
      </c>
      <c r="O195" s="43">
        <v>52849550.177</v>
      </c>
      <c r="P195" s="31" t="s">
        <v>95</v>
      </c>
      <c r="Q195" s="31" t="s">
        <v>197</v>
      </c>
      <c r="R195" s="31" t="s">
        <v>197</v>
      </c>
      <c r="S195" s="31" t="s">
        <v>92</v>
      </c>
    </row>
    <row r="196" spans="1:19" ht="13.5" customHeight="1" outlineLevel="2">
      <c r="A196" s="31" t="s">
        <v>90</v>
      </c>
      <c r="B196" s="31" t="s">
        <v>135</v>
      </c>
      <c r="C196" s="31" t="s">
        <v>1198</v>
      </c>
      <c r="D196" s="32" t="s">
        <v>138</v>
      </c>
      <c r="E196" s="31" t="s">
        <v>136</v>
      </c>
      <c r="F196" s="42" t="s">
        <v>115</v>
      </c>
      <c r="G196" s="42" t="s">
        <v>100</v>
      </c>
      <c r="H196" s="33" t="s">
        <v>86</v>
      </c>
      <c r="I196" s="43">
        <v>16600000</v>
      </c>
      <c r="J196" s="43" t="s">
        <v>270</v>
      </c>
      <c r="K196" s="43">
        <v>958260000</v>
      </c>
      <c r="L196" s="43">
        <v>825931375.481</v>
      </c>
      <c r="M196" s="43" t="s">
        <v>270</v>
      </c>
      <c r="N196" s="43">
        <v>15000000</v>
      </c>
      <c r="O196" s="43">
        <v>12128215.838</v>
      </c>
      <c r="P196" s="31" t="s">
        <v>95</v>
      </c>
      <c r="Q196" s="31" t="s">
        <v>197</v>
      </c>
      <c r="R196" s="31" t="s">
        <v>197</v>
      </c>
      <c r="S196" s="31" t="s">
        <v>92</v>
      </c>
    </row>
    <row r="197" spans="1:19" ht="13.5" customHeight="1" outlineLevel="2">
      <c r="A197" s="31" t="s">
        <v>90</v>
      </c>
      <c r="B197" s="31" t="s">
        <v>135</v>
      </c>
      <c r="C197" s="31" t="s">
        <v>1198</v>
      </c>
      <c r="D197" s="32" t="s">
        <v>832</v>
      </c>
      <c r="E197" s="31" t="s">
        <v>833</v>
      </c>
      <c r="F197" s="42" t="s">
        <v>543</v>
      </c>
      <c r="G197" s="42" t="s">
        <v>363</v>
      </c>
      <c r="H197" s="33" t="s">
        <v>86</v>
      </c>
      <c r="I197" s="43">
        <v>168100000</v>
      </c>
      <c r="J197" s="43">
        <v>2546719190.287</v>
      </c>
      <c r="K197" s="43">
        <v>854743947.15</v>
      </c>
      <c r="L197" s="43">
        <v>2121718825.458</v>
      </c>
      <c r="M197" s="43">
        <v>42094532.071</v>
      </c>
      <c r="N197" s="43">
        <v>13660300.99</v>
      </c>
      <c r="O197" s="43">
        <v>31155934.533</v>
      </c>
      <c r="P197" s="31" t="s">
        <v>95</v>
      </c>
      <c r="Q197" s="31" t="s">
        <v>197</v>
      </c>
      <c r="R197" s="31" t="s">
        <v>197</v>
      </c>
      <c r="S197" s="31" t="s">
        <v>92</v>
      </c>
    </row>
    <row r="198" spans="1:19" ht="13.5" customHeight="1" outlineLevel="2">
      <c r="A198" s="31" t="s">
        <v>90</v>
      </c>
      <c r="B198" s="31" t="s">
        <v>135</v>
      </c>
      <c r="C198" s="31" t="s">
        <v>1198</v>
      </c>
      <c r="D198" s="32" t="s">
        <v>834</v>
      </c>
      <c r="E198" s="31" t="s">
        <v>835</v>
      </c>
      <c r="F198" s="42" t="s">
        <v>768</v>
      </c>
      <c r="G198" s="42" t="s">
        <v>87</v>
      </c>
      <c r="H198" s="33" t="s">
        <v>86</v>
      </c>
      <c r="I198" s="43">
        <v>105900000</v>
      </c>
      <c r="J198" s="43">
        <v>3235936809.76</v>
      </c>
      <c r="K198" s="43">
        <v>1516856152.43</v>
      </c>
      <c r="L198" s="43">
        <v>2207054601.048</v>
      </c>
      <c r="M198" s="43">
        <v>53486558.839</v>
      </c>
      <c r="N198" s="43">
        <v>24357950.34</v>
      </c>
      <c r="O198" s="43">
        <v>32409029.809</v>
      </c>
      <c r="P198" s="31" t="s">
        <v>1196</v>
      </c>
      <c r="Q198" s="31" t="s">
        <v>197</v>
      </c>
      <c r="R198" s="31" t="s">
        <v>197</v>
      </c>
      <c r="S198" s="31" t="s">
        <v>72</v>
      </c>
    </row>
    <row r="199" spans="1:19" ht="13.5" customHeight="1" outlineLevel="2">
      <c r="A199" s="31" t="s">
        <v>90</v>
      </c>
      <c r="B199" s="31" t="s">
        <v>135</v>
      </c>
      <c r="C199" s="31" t="s">
        <v>1198</v>
      </c>
      <c r="D199" s="32" t="s">
        <v>836</v>
      </c>
      <c r="E199" s="31" t="s">
        <v>837</v>
      </c>
      <c r="F199" s="42" t="s">
        <v>838</v>
      </c>
      <c r="G199" s="42" t="s">
        <v>839</v>
      </c>
      <c r="H199" s="33" t="s">
        <v>86</v>
      </c>
      <c r="I199" s="43">
        <v>36900000</v>
      </c>
      <c r="J199" s="43">
        <v>1856049319.968</v>
      </c>
      <c r="K199" s="43">
        <v>646201601.59</v>
      </c>
      <c r="L199" s="43">
        <v>1517851277.271</v>
      </c>
      <c r="M199" s="43">
        <v>30678501.156</v>
      </c>
      <c r="N199" s="43">
        <v>10373793.27</v>
      </c>
      <c r="O199" s="43">
        <v>22288568.333</v>
      </c>
      <c r="P199" s="31" t="s">
        <v>95</v>
      </c>
      <c r="Q199" s="31" t="s">
        <v>197</v>
      </c>
      <c r="R199" s="31" t="s">
        <v>197</v>
      </c>
      <c r="S199" s="31" t="s">
        <v>94</v>
      </c>
    </row>
    <row r="200" spans="1:19" ht="13.5" customHeight="1" outlineLevel="2">
      <c r="A200" s="31" t="s">
        <v>90</v>
      </c>
      <c r="B200" s="31" t="s">
        <v>135</v>
      </c>
      <c r="C200" s="31" t="s">
        <v>1198</v>
      </c>
      <c r="D200" s="32" t="s">
        <v>840</v>
      </c>
      <c r="E200" s="31" t="s">
        <v>841</v>
      </c>
      <c r="F200" s="42" t="s">
        <v>842</v>
      </c>
      <c r="G200" s="42" t="s">
        <v>83</v>
      </c>
      <c r="H200" s="33" t="s">
        <v>86</v>
      </c>
      <c r="I200" s="43">
        <v>41000000</v>
      </c>
      <c r="J200" s="43">
        <v>954906907.806</v>
      </c>
      <c r="K200" s="43">
        <v>487982015.18</v>
      </c>
      <c r="L200" s="43">
        <v>605630026.996</v>
      </c>
      <c r="M200" s="43">
        <v>15783585.253</v>
      </c>
      <c r="N200" s="43">
        <v>7826699.65</v>
      </c>
      <c r="O200" s="43">
        <v>8893246.95</v>
      </c>
      <c r="P200" s="31" t="s">
        <v>843</v>
      </c>
      <c r="Q200" s="31" t="s">
        <v>197</v>
      </c>
      <c r="R200" s="31" t="s">
        <v>197</v>
      </c>
      <c r="S200" s="31" t="s">
        <v>85</v>
      </c>
    </row>
    <row r="201" spans="1:19" ht="13.5" customHeight="1" outlineLevel="2">
      <c r="A201" s="31" t="s">
        <v>90</v>
      </c>
      <c r="B201" s="31" t="s">
        <v>135</v>
      </c>
      <c r="C201" s="31" t="s">
        <v>1198</v>
      </c>
      <c r="D201" s="32" t="s">
        <v>844</v>
      </c>
      <c r="E201" s="31" t="s">
        <v>845</v>
      </c>
      <c r="F201" s="42" t="s">
        <v>846</v>
      </c>
      <c r="G201" s="42" t="s">
        <v>71</v>
      </c>
      <c r="H201" s="33" t="s">
        <v>86</v>
      </c>
      <c r="I201" s="43">
        <v>25300000</v>
      </c>
      <c r="J201" s="43">
        <v>1127089807.366</v>
      </c>
      <c r="K201" s="43">
        <v>735640674.51</v>
      </c>
      <c r="L201" s="43">
        <v>582721450.26</v>
      </c>
      <c r="M201" s="43">
        <v>18629583.593</v>
      </c>
      <c r="N201" s="43">
        <v>11313095.18</v>
      </c>
      <c r="O201" s="43">
        <v>8556850.765</v>
      </c>
      <c r="P201" s="31" t="s">
        <v>93</v>
      </c>
      <c r="Q201" s="31" t="s">
        <v>197</v>
      </c>
      <c r="R201" s="31" t="s">
        <v>197</v>
      </c>
      <c r="S201" s="31" t="s">
        <v>577</v>
      </c>
    </row>
    <row r="202" spans="1:19" ht="13.5" customHeight="1" outlineLevel="2">
      <c r="A202" s="31" t="s">
        <v>90</v>
      </c>
      <c r="B202" s="31" t="s">
        <v>135</v>
      </c>
      <c r="C202" s="31" t="s">
        <v>1198</v>
      </c>
      <c r="D202" s="32" t="s">
        <v>847</v>
      </c>
      <c r="E202" s="31" t="s">
        <v>848</v>
      </c>
      <c r="F202" s="42" t="s">
        <v>771</v>
      </c>
      <c r="G202" s="42" t="s">
        <v>71</v>
      </c>
      <c r="H202" s="33" t="s">
        <v>86</v>
      </c>
      <c r="I202" s="43">
        <v>53500000</v>
      </c>
      <c r="J202" s="43">
        <v>4133258092.129</v>
      </c>
      <c r="K202" s="43">
        <v>532120462.47</v>
      </c>
      <c r="L202" s="43">
        <v>4410078034.788</v>
      </c>
      <c r="M202" s="43">
        <v>68318315.572</v>
      </c>
      <c r="N202" s="43">
        <v>8403829.85</v>
      </c>
      <c r="O202" s="43">
        <v>64758864.788</v>
      </c>
      <c r="P202" s="31" t="s">
        <v>759</v>
      </c>
      <c r="Q202" s="31" t="s">
        <v>197</v>
      </c>
      <c r="R202" s="31" t="s">
        <v>197</v>
      </c>
      <c r="S202" s="31" t="s">
        <v>94</v>
      </c>
    </row>
    <row r="203" spans="1:19" ht="13.5" customHeight="1" outlineLevel="2">
      <c r="A203" s="31" t="s">
        <v>90</v>
      </c>
      <c r="B203" s="31" t="s">
        <v>135</v>
      </c>
      <c r="C203" s="31" t="s">
        <v>1198</v>
      </c>
      <c r="D203" s="32" t="s">
        <v>849</v>
      </c>
      <c r="E203" s="31" t="s">
        <v>850</v>
      </c>
      <c r="F203" s="42" t="s">
        <v>851</v>
      </c>
      <c r="G203" s="42" t="s">
        <v>101</v>
      </c>
      <c r="H203" s="33" t="s">
        <v>86</v>
      </c>
      <c r="I203" s="43">
        <v>56600000</v>
      </c>
      <c r="J203" s="43">
        <v>3556422009.127</v>
      </c>
      <c r="K203" s="43">
        <v>125150386.87</v>
      </c>
      <c r="L203" s="43">
        <v>4154315812.444</v>
      </c>
      <c r="M203" s="43">
        <v>58783834.862</v>
      </c>
      <c r="N203" s="43">
        <v>2061446</v>
      </c>
      <c r="O203" s="43">
        <v>61003178.144</v>
      </c>
      <c r="P203" s="31" t="s">
        <v>95</v>
      </c>
      <c r="Q203" s="31" t="s">
        <v>197</v>
      </c>
      <c r="R203" s="31" t="s">
        <v>197</v>
      </c>
      <c r="S203" s="31" t="s">
        <v>94</v>
      </c>
    </row>
    <row r="204" spans="1:19" ht="13.5" customHeight="1" outlineLevel="2">
      <c r="A204" s="31" t="s">
        <v>90</v>
      </c>
      <c r="B204" s="31" t="s">
        <v>135</v>
      </c>
      <c r="C204" s="31" t="s">
        <v>1198</v>
      </c>
      <c r="D204" s="32" t="s">
        <v>364</v>
      </c>
      <c r="E204" s="31" t="s">
        <v>365</v>
      </c>
      <c r="F204" s="42" t="s">
        <v>302</v>
      </c>
      <c r="G204" s="42" t="s">
        <v>87</v>
      </c>
      <c r="H204" s="33" t="s">
        <v>86</v>
      </c>
      <c r="I204" s="43">
        <v>281800000</v>
      </c>
      <c r="J204" s="43">
        <v>3539376128.849</v>
      </c>
      <c r="K204" s="43">
        <v>2168282892.26</v>
      </c>
      <c r="L204" s="43">
        <v>1824668434.753</v>
      </c>
      <c r="M204" s="43">
        <v>58502084.774</v>
      </c>
      <c r="N204" s="43">
        <v>35332107.19</v>
      </c>
      <c r="O204" s="43">
        <v>26793960.451</v>
      </c>
      <c r="P204" s="31" t="s">
        <v>75</v>
      </c>
      <c r="Q204" s="31" t="s">
        <v>73</v>
      </c>
      <c r="R204" s="31" t="s">
        <v>195</v>
      </c>
      <c r="S204" s="31" t="s">
        <v>74</v>
      </c>
    </row>
    <row r="205" spans="1:19" ht="13.5" customHeight="1" outlineLevel="2">
      <c r="A205" s="31" t="s">
        <v>90</v>
      </c>
      <c r="B205" s="31" t="s">
        <v>135</v>
      </c>
      <c r="C205" s="31" t="s">
        <v>1198</v>
      </c>
      <c r="D205" s="32" t="s">
        <v>852</v>
      </c>
      <c r="E205" s="31" t="s">
        <v>853</v>
      </c>
      <c r="F205" s="42" t="s">
        <v>854</v>
      </c>
      <c r="G205" s="42" t="s">
        <v>77</v>
      </c>
      <c r="H205" s="33" t="s">
        <v>86</v>
      </c>
      <c r="I205" s="43">
        <v>14000000</v>
      </c>
      <c r="J205" s="43">
        <v>1281976850.319</v>
      </c>
      <c r="K205" s="43">
        <v>1276697449.62</v>
      </c>
      <c r="L205" s="43">
        <v>22672525.316</v>
      </c>
      <c r="M205" s="43">
        <v>21189700.005</v>
      </c>
      <c r="N205" s="43">
        <v>21139999.99</v>
      </c>
      <c r="O205" s="43">
        <v>332929.937</v>
      </c>
      <c r="P205" s="31" t="s">
        <v>585</v>
      </c>
      <c r="Q205" s="31" t="s">
        <v>197</v>
      </c>
      <c r="R205" s="31" t="s">
        <v>197</v>
      </c>
      <c r="S205" s="31" t="s">
        <v>430</v>
      </c>
    </row>
    <row r="206" spans="1:19" ht="13.5" customHeight="1" outlineLevel="2">
      <c r="A206" s="31" t="s">
        <v>90</v>
      </c>
      <c r="B206" s="31" t="s">
        <v>135</v>
      </c>
      <c r="C206" s="31" t="s">
        <v>1198</v>
      </c>
      <c r="D206" s="32" t="s">
        <v>855</v>
      </c>
      <c r="E206" s="31" t="s">
        <v>856</v>
      </c>
      <c r="F206" s="42" t="s">
        <v>857</v>
      </c>
      <c r="G206" s="42" t="s">
        <v>77</v>
      </c>
      <c r="H206" s="33" t="s">
        <v>86</v>
      </c>
      <c r="I206" s="43">
        <v>32900000</v>
      </c>
      <c r="J206" s="43">
        <v>195121.455</v>
      </c>
      <c r="K206" s="43" t="s">
        <v>270</v>
      </c>
      <c r="L206" s="43">
        <v>235970.58</v>
      </c>
      <c r="M206" s="43">
        <v>3225.148</v>
      </c>
      <c r="N206" s="43" t="s">
        <v>270</v>
      </c>
      <c r="O206" s="43">
        <v>3465.06</v>
      </c>
      <c r="P206" s="31" t="s">
        <v>585</v>
      </c>
      <c r="Q206" s="31" t="s">
        <v>197</v>
      </c>
      <c r="R206" s="31" t="s">
        <v>197</v>
      </c>
      <c r="S206" s="31" t="s">
        <v>430</v>
      </c>
    </row>
    <row r="207" spans="1:19" ht="13.5" customHeight="1" outlineLevel="2">
      <c r="A207" s="31" t="s">
        <v>90</v>
      </c>
      <c r="B207" s="31" t="s">
        <v>135</v>
      </c>
      <c r="C207" s="31" t="s">
        <v>1198</v>
      </c>
      <c r="D207" s="32" t="s">
        <v>858</v>
      </c>
      <c r="E207" s="31" t="s">
        <v>859</v>
      </c>
      <c r="F207" s="42" t="s">
        <v>860</v>
      </c>
      <c r="G207" s="42" t="s">
        <v>861</v>
      </c>
      <c r="H207" s="33" t="s">
        <v>86</v>
      </c>
      <c r="I207" s="43">
        <v>15100000</v>
      </c>
      <c r="J207" s="43">
        <v>1259731848.827</v>
      </c>
      <c r="K207" s="43">
        <v>142227932.41</v>
      </c>
      <c r="L207" s="43">
        <v>1372376612.26</v>
      </c>
      <c r="M207" s="43">
        <v>20822014.03</v>
      </c>
      <c r="N207" s="43">
        <v>2182371.06</v>
      </c>
      <c r="O207" s="43">
        <v>20152376.165</v>
      </c>
      <c r="P207" s="31" t="s">
        <v>102</v>
      </c>
      <c r="Q207" s="31" t="s">
        <v>197</v>
      </c>
      <c r="R207" s="31" t="s">
        <v>197</v>
      </c>
      <c r="S207" s="31" t="s">
        <v>99</v>
      </c>
    </row>
    <row r="208" spans="1:19" ht="13.5" customHeight="1" outlineLevel="2">
      <c r="A208" s="31" t="s">
        <v>90</v>
      </c>
      <c r="B208" s="31" t="s">
        <v>135</v>
      </c>
      <c r="C208" s="31" t="s">
        <v>1198</v>
      </c>
      <c r="D208" s="32" t="s">
        <v>862</v>
      </c>
      <c r="E208" s="31" t="s">
        <v>863</v>
      </c>
      <c r="F208" s="42" t="s">
        <v>864</v>
      </c>
      <c r="G208" s="42" t="s">
        <v>865</v>
      </c>
      <c r="H208" s="33" t="s">
        <v>86</v>
      </c>
      <c r="I208" s="43">
        <v>30350000</v>
      </c>
      <c r="J208" s="43">
        <v>2719064613.378</v>
      </c>
      <c r="K208" s="43">
        <v>4808956.18</v>
      </c>
      <c r="L208" s="43">
        <v>3283321052.714</v>
      </c>
      <c r="M208" s="43">
        <v>44943216.75</v>
      </c>
      <c r="N208" s="43">
        <v>73628.1</v>
      </c>
      <c r="O208" s="43">
        <v>48213238.503</v>
      </c>
      <c r="P208" s="31" t="s">
        <v>309</v>
      </c>
      <c r="Q208" s="31" t="s">
        <v>197</v>
      </c>
      <c r="R208" s="31" t="s">
        <v>197</v>
      </c>
      <c r="S208" s="31" t="s">
        <v>94</v>
      </c>
    </row>
    <row r="209" spans="1:19" ht="13.5" customHeight="1" outlineLevel="2">
      <c r="A209" s="31" t="s">
        <v>90</v>
      </c>
      <c r="B209" s="31" t="s">
        <v>135</v>
      </c>
      <c r="C209" s="31" t="s">
        <v>1198</v>
      </c>
      <c r="D209" s="32" t="s">
        <v>139</v>
      </c>
      <c r="E209" s="31" t="s">
        <v>140</v>
      </c>
      <c r="F209" s="42" t="s">
        <v>109</v>
      </c>
      <c r="G209" s="42" t="s">
        <v>141</v>
      </c>
      <c r="H209" s="33" t="s">
        <v>86</v>
      </c>
      <c r="I209" s="43">
        <v>100100000</v>
      </c>
      <c r="J209" s="43" t="s">
        <v>270</v>
      </c>
      <c r="K209" s="43">
        <v>210114476</v>
      </c>
      <c r="L209" s="43">
        <v>10844591769.007</v>
      </c>
      <c r="M209" s="43" t="s">
        <v>270</v>
      </c>
      <c r="N209" s="43">
        <v>3289000</v>
      </c>
      <c r="O209" s="43">
        <v>159245130.475</v>
      </c>
      <c r="P209" s="31" t="s">
        <v>89</v>
      </c>
      <c r="Q209" s="31" t="s">
        <v>197</v>
      </c>
      <c r="R209" s="31" t="s">
        <v>197</v>
      </c>
      <c r="S209" s="31" t="s">
        <v>85</v>
      </c>
    </row>
    <row r="210" spans="1:19" ht="13.5" customHeight="1" outlineLevel="2">
      <c r="A210" s="31" t="s">
        <v>90</v>
      </c>
      <c r="B210" s="31" t="s">
        <v>135</v>
      </c>
      <c r="C210" s="31" t="s">
        <v>1198</v>
      </c>
      <c r="D210" s="32" t="s">
        <v>866</v>
      </c>
      <c r="E210" s="31" t="s">
        <v>867</v>
      </c>
      <c r="F210" s="42" t="s">
        <v>868</v>
      </c>
      <c r="G210" s="42" t="s">
        <v>77</v>
      </c>
      <c r="H210" s="33" t="s">
        <v>67</v>
      </c>
      <c r="I210" s="43">
        <v>607000</v>
      </c>
      <c r="J210" s="43">
        <v>7384144.79</v>
      </c>
      <c r="K210" s="43">
        <v>4274451.25</v>
      </c>
      <c r="L210" s="43">
        <v>3551757.014</v>
      </c>
      <c r="M210" s="43">
        <v>122051.98</v>
      </c>
      <c r="N210" s="43">
        <v>69896.95</v>
      </c>
      <c r="O210" s="43">
        <v>52155.03</v>
      </c>
      <c r="P210" s="31" t="s">
        <v>102</v>
      </c>
      <c r="Q210" s="31" t="s">
        <v>197</v>
      </c>
      <c r="R210" s="31" t="s">
        <v>197</v>
      </c>
      <c r="S210" s="31" t="s">
        <v>411</v>
      </c>
    </row>
    <row r="211" spans="1:19" ht="13.5" customHeight="1" outlineLevel="1">
      <c r="A211" s="31"/>
      <c r="B211" s="47" t="s">
        <v>1302</v>
      </c>
      <c r="C211" s="31"/>
      <c r="D211" s="32"/>
      <c r="E211" s="31"/>
      <c r="F211" s="42"/>
      <c r="G211" s="42"/>
      <c r="H211" s="33"/>
      <c r="I211" s="43"/>
      <c r="J211" s="43">
        <f aca="true" t="shared" si="9" ref="J211:O211">SUBTOTAL(9,J174:J210)</f>
        <v>37158677747.811005</v>
      </c>
      <c r="K211" s="43">
        <f t="shared" si="9"/>
        <v>16509291779.855</v>
      </c>
      <c r="L211" s="43">
        <f t="shared" si="9"/>
        <v>42817311517.851006</v>
      </c>
      <c r="M211" s="43">
        <f t="shared" si="9"/>
        <v>614193020.6240001</v>
      </c>
      <c r="N211" s="43">
        <f t="shared" si="9"/>
        <v>265922416.40300003</v>
      </c>
      <c r="O211" s="43">
        <f t="shared" si="9"/>
        <v>628741819.377</v>
      </c>
      <c r="P211" s="31"/>
      <c r="Q211" s="31"/>
      <c r="R211" s="31"/>
      <c r="S211" s="31"/>
    </row>
    <row r="212" spans="1:19" ht="13.5" customHeight="1" outlineLevel="2">
      <c r="A212" s="31" t="s">
        <v>90</v>
      </c>
      <c r="B212" s="31" t="s">
        <v>144</v>
      </c>
      <c r="C212" s="31" t="s">
        <v>1197</v>
      </c>
      <c r="D212" s="32" t="s">
        <v>366</v>
      </c>
      <c r="E212" s="31" t="s">
        <v>367</v>
      </c>
      <c r="F212" s="42" t="s">
        <v>368</v>
      </c>
      <c r="G212" s="42" t="s">
        <v>204</v>
      </c>
      <c r="H212" s="33" t="s">
        <v>369</v>
      </c>
      <c r="I212" s="43">
        <v>200000</v>
      </c>
      <c r="J212" s="43">
        <v>18313955.005</v>
      </c>
      <c r="K212" s="43" t="s">
        <v>270</v>
      </c>
      <c r="L212" s="43">
        <v>22148023.573</v>
      </c>
      <c r="M212" s="43">
        <v>302710</v>
      </c>
      <c r="N212" s="43" t="s">
        <v>270</v>
      </c>
      <c r="O212" s="43">
        <v>325228.001</v>
      </c>
      <c r="P212" s="31" t="s">
        <v>75</v>
      </c>
      <c r="Q212" s="31" t="s">
        <v>73</v>
      </c>
      <c r="R212" s="31" t="s">
        <v>195</v>
      </c>
      <c r="S212" s="31" t="s">
        <v>74</v>
      </c>
    </row>
    <row r="213" spans="1:19" ht="13.5" customHeight="1" outlineLevel="2">
      <c r="A213" s="31" t="s">
        <v>90</v>
      </c>
      <c r="B213" s="31" t="s">
        <v>144</v>
      </c>
      <c r="C213" s="31" t="s">
        <v>1197</v>
      </c>
      <c r="D213" s="32" t="s">
        <v>869</v>
      </c>
      <c r="E213" s="31" t="s">
        <v>870</v>
      </c>
      <c r="F213" s="42" t="s">
        <v>871</v>
      </c>
      <c r="G213" s="42" t="s">
        <v>872</v>
      </c>
      <c r="H213" s="33" t="s">
        <v>67</v>
      </c>
      <c r="I213" s="43">
        <v>250000</v>
      </c>
      <c r="J213" s="43">
        <v>9832597.94</v>
      </c>
      <c r="K213" s="43" t="s">
        <v>270</v>
      </c>
      <c r="L213" s="43">
        <v>11067765.618</v>
      </c>
      <c r="M213" s="43">
        <v>162522.28</v>
      </c>
      <c r="N213" s="43" t="s">
        <v>270</v>
      </c>
      <c r="O213" s="43">
        <v>162522.28</v>
      </c>
      <c r="P213" s="31" t="s">
        <v>873</v>
      </c>
      <c r="Q213" s="31" t="s">
        <v>197</v>
      </c>
      <c r="R213" s="31" t="s">
        <v>197</v>
      </c>
      <c r="S213" s="31" t="s">
        <v>99</v>
      </c>
    </row>
    <row r="214" spans="1:19" ht="13.5" customHeight="1" outlineLevel="2">
      <c r="A214" s="31" t="s">
        <v>90</v>
      </c>
      <c r="B214" s="31" t="s">
        <v>144</v>
      </c>
      <c r="C214" s="31" t="s">
        <v>1198</v>
      </c>
      <c r="D214" s="32" t="s">
        <v>878</v>
      </c>
      <c r="E214" s="31" t="s">
        <v>879</v>
      </c>
      <c r="F214" s="42" t="s">
        <v>580</v>
      </c>
      <c r="G214" s="42" t="s">
        <v>77</v>
      </c>
      <c r="H214" s="33" t="s">
        <v>67</v>
      </c>
      <c r="I214" s="43">
        <v>8250000</v>
      </c>
      <c r="J214" s="43">
        <v>330935000</v>
      </c>
      <c r="K214" s="43">
        <v>23038752.01</v>
      </c>
      <c r="L214" s="43">
        <v>347384682.526</v>
      </c>
      <c r="M214" s="43">
        <v>5470000</v>
      </c>
      <c r="N214" s="43">
        <v>368902.58</v>
      </c>
      <c r="O214" s="43">
        <v>5101097.42</v>
      </c>
      <c r="P214" s="31" t="s">
        <v>82</v>
      </c>
      <c r="Q214" s="31" t="s">
        <v>197</v>
      </c>
      <c r="R214" s="31" t="s">
        <v>197</v>
      </c>
      <c r="S214" s="31" t="s">
        <v>80</v>
      </c>
    </row>
    <row r="215" spans="1:19" ht="13.5" customHeight="1" outlineLevel="2">
      <c r="A215" s="31" t="s">
        <v>90</v>
      </c>
      <c r="B215" s="31" t="s">
        <v>144</v>
      </c>
      <c r="C215" s="31" t="s">
        <v>1198</v>
      </c>
      <c r="D215" s="32" t="s">
        <v>874</v>
      </c>
      <c r="E215" s="31" t="s">
        <v>875</v>
      </c>
      <c r="F215" s="42" t="s">
        <v>876</v>
      </c>
      <c r="G215" s="42" t="s">
        <v>877</v>
      </c>
      <c r="H215" s="33" t="s">
        <v>369</v>
      </c>
      <c r="I215" s="43">
        <v>5194882.32</v>
      </c>
      <c r="J215" s="43">
        <v>138436146.446</v>
      </c>
      <c r="K215" s="43" t="s">
        <v>270</v>
      </c>
      <c r="L215" s="43">
        <v>167418071.853</v>
      </c>
      <c r="M215" s="43">
        <v>2288200.768</v>
      </c>
      <c r="N215" s="43" t="s">
        <v>270</v>
      </c>
      <c r="O215" s="43">
        <v>2458415.518</v>
      </c>
      <c r="P215" s="31" t="s">
        <v>78</v>
      </c>
      <c r="Q215" s="31" t="s">
        <v>197</v>
      </c>
      <c r="R215" s="31" t="s">
        <v>197</v>
      </c>
      <c r="S215" s="31" t="s">
        <v>72</v>
      </c>
    </row>
    <row r="216" spans="1:19" ht="13.5" customHeight="1" outlineLevel="2">
      <c r="A216" s="31" t="s">
        <v>90</v>
      </c>
      <c r="B216" s="31" t="s">
        <v>144</v>
      </c>
      <c r="C216" s="31" t="s">
        <v>1198</v>
      </c>
      <c r="D216" s="32" t="s">
        <v>880</v>
      </c>
      <c r="E216" s="31" t="s">
        <v>881</v>
      </c>
      <c r="F216" s="42" t="s">
        <v>882</v>
      </c>
      <c r="G216" s="42" t="s">
        <v>639</v>
      </c>
      <c r="H216" s="33" t="s">
        <v>369</v>
      </c>
      <c r="I216" s="43">
        <v>4900000</v>
      </c>
      <c r="J216" s="43">
        <v>90060003.706</v>
      </c>
      <c r="K216" s="43" t="s">
        <v>270</v>
      </c>
      <c r="L216" s="43">
        <v>108914272.454</v>
      </c>
      <c r="M216" s="43">
        <v>1488595.103</v>
      </c>
      <c r="N216" s="43" t="s">
        <v>270</v>
      </c>
      <c r="O216" s="43">
        <v>1599328.762</v>
      </c>
      <c r="P216" s="31" t="s">
        <v>309</v>
      </c>
      <c r="Q216" s="31" t="s">
        <v>197</v>
      </c>
      <c r="R216" s="31" t="s">
        <v>197</v>
      </c>
      <c r="S216" s="31" t="s">
        <v>92</v>
      </c>
    </row>
    <row r="217" spans="1:19" ht="13.5" customHeight="1" outlineLevel="2">
      <c r="A217" s="31" t="s">
        <v>90</v>
      </c>
      <c r="B217" s="31" t="s">
        <v>144</v>
      </c>
      <c r="C217" s="31" t="s">
        <v>1198</v>
      </c>
      <c r="D217" s="32" t="s">
        <v>883</v>
      </c>
      <c r="E217" s="31" t="s">
        <v>884</v>
      </c>
      <c r="F217" s="42" t="s">
        <v>580</v>
      </c>
      <c r="G217" s="42" t="s">
        <v>77</v>
      </c>
      <c r="H217" s="33" t="s">
        <v>67</v>
      </c>
      <c r="I217" s="43">
        <v>5000000</v>
      </c>
      <c r="J217" s="43">
        <v>106013374.39</v>
      </c>
      <c r="K217" s="43">
        <v>43500209.5</v>
      </c>
      <c r="L217" s="43">
        <v>73586578.578</v>
      </c>
      <c r="M217" s="43">
        <v>1752287.18</v>
      </c>
      <c r="N217" s="43">
        <v>671720.52</v>
      </c>
      <c r="O217" s="43">
        <v>1080566.66</v>
      </c>
      <c r="P217" s="31" t="s">
        <v>873</v>
      </c>
      <c r="Q217" s="31" t="s">
        <v>197</v>
      </c>
      <c r="R217" s="31" t="s">
        <v>197</v>
      </c>
      <c r="S217" s="31" t="s">
        <v>99</v>
      </c>
    </row>
    <row r="218" spans="1:19" ht="13.5" customHeight="1" outlineLevel="2">
      <c r="A218" s="31" t="s">
        <v>90</v>
      </c>
      <c r="B218" s="31" t="s">
        <v>144</v>
      </c>
      <c r="C218" s="31" t="s">
        <v>1198</v>
      </c>
      <c r="D218" s="32" t="s">
        <v>885</v>
      </c>
      <c r="E218" s="31" t="s">
        <v>886</v>
      </c>
      <c r="F218" s="42" t="s">
        <v>580</v>
      </c>
      <c r="G218" s="42" t="s">
        <v>87</v>
      </c>
      <c r="H218" s="33" t="s">
        <v>67</v>
      </c>
      <c r="I218" s="43">
        <v>20000000</v>
      </c>
      <c r="J218" s="43">
        <v>697939410.905</v>
      </c>
      <c r="K218" s="43">
        <v>108287794.56</v>
      </c>
      <c r="L218" s="43">
        <v>667835296.058</v>
      </c>
      <c r="M218" s="43">
        <v>11536188.61</v>
      </c>
      <c r="N218" s="43">
        <v>1729501.45</v>
      </c>
      <c r="O218" s="43">
        <v>9806687.16</v>
      </c>
      <c r="P218" s="31" t="s">
        <v>873</v>
      </c>
      <c r="Q218" s="31" t="s">
        <v>197</v>
      </c>
      <c r="R218" s="31" t="s">
        <v>197</v>
      </c>
      <c r="S218" s="31" t="s">
        <v>99</v>
      </c>
    </row>
    <row r="219" spans="1:19" ht="13.5" customHeight="1" outlineLevel="2">
      <c r="A219" s="31" t="s">
        <v>90</v>
      </c>
      <c r="B219" s="31" t="s">
        <v>144</v>
      </c>
      <c r="C219" s="31" t="s">
        <v>1198</v>
      </c>
      <c r="D219" s="32" t="s">
        <v>887</v>
      </c>
      <c r="E219" s="31" t="s">
        <v>888</v>
      </c>
      <c r="F219" s="42" t="s">
        <v>889</v>
      </c>
      <c r="G219" s="42" t="s">
        <v>890</v>
      </c>
      <c r="H219" s="33" t="s">
        <v>86</v>
      </c>
      <c r="I219" s="43">
        <v>5650000</v>
      </c>
      <c r="J219" s="43">
        <v>485750486.828</v>
      </c>
      <c r="K219" s="43">
        <v>156893136.33</v>
      </c>
      <c r="L219" s="43">
        <v>411643086.398</v>
      </c>
      <c r="M219" s="43">
        <v>8028933.667</v>
      </c>
      <c r="N219" s="43">
        <v>2502796.77</v>
      </c>
      <c r="O219" s="43">
        <v>6044686.457</v>
      </c>
      <c r="P219" s="31" t="s">
        <v>499</v>
      </c>
      <c r="Q219" s="31" t="s">
        <v>197</v>
      </c>
      <c r="R219" s="31" t="s">
        <v>197</v>
      </c>
      <c r="S219" s="31" t="s">
        <v>411</v>
      </c>
    </row>
    <row r="220" spans="1:19" ht="13.5" customHeight="1" outlineLevel="2">
      <c r="A220" s="31" t="s">
        <v>90</v>
      </c>
      <c r="B220" s="31" t="s">
        <v>144</v>
      </c>
      <c r="C220" s="31" t="s">
        <v>1198</v>
      </c>
      <c r="D220" s="32" t="s">
        <v>370</v>
      </c>
      <c r="E220" s="31" t="s">
        <v>371</v>
      </c>
      <c r="F220" s="42" t="s">
        <v>372</v>
      </c>
      <c r="G220" s="42" t="s">
        <v>101</v>
      </c>
      <c r="H220" s="33" t="s">
        <v>369</v>
      </c>
      <c r="I220" s="43">
        <v>55170000</v>
      </c>
      <c r="J220" s="43">
        <v>1882999609.627</v>
      </c>
      <c r="K220" s="43" t="s">
        <v>270</v>
      </c>
      <c r="L220" s="43">
        <v>2277209905.337</v>
      </c>
      <c r="M220" s="43">
        <v>31123960.49</v>
      </c>
      <c r="N220" s="43" t="s">
        <v>270</v>
      </c>
      <c r="O220" s="43">
        <v>33439210.642</v>
      </c>
      <c r="P220" s="31" t="s">
        <v>75</v>
      </c>
      <c r="Q220" s="31" t="s">
        <v>73</v>
      </c>
      <c r="R220" s="31" t="s">
        <v>195</v>
      </c>
      <c r="S220" s="31" t="s">
        <v>74</v>
      </c>
    </row>
    <row r="221" spans="1:19" ht="13.5" customHeight="1" outlineLevel="2">
      <c r="A221" s="31" t="s">
        <v>90</v>
      </c>
      <c r="B221" s="31" t="s">
        <v>144</v>
      </c>
      <c r="C221" s="31" t="s">
        <v>1198</v>
      </c>
      <c r="D221" s="32" t="s">
        <v>891</v>
      </c>
      <c r="E221" s="31" t="s">
        <v>892</v>
      </c>
      <c r="F221" s="42" t="s">
        <v>372</v>
      </c>
      <c r="G221" s="42" t="s">
        <v>101</v>
      </c>
      <c r="H221" s="33" t="s">
        <v>67</v>
      </c>
      <c r="I221" s="43">
        <v>39070000</v>
      </c>
      <c r="J221" s="43">
        <v>2363735000</v>
      </c>
      <c r="K221" s="43" t="s">
        <v>270</v>
      </c>
      <c r="L221" s="43">
        <v>2660666603.439</v>
      </c>
      <c r="M221" s="43">
        <v>39070000</v>
      </c>
      <c r="N221" s="43" t="s">
        <v>270</v>
      </c>
      <c r="O221" s="43">
        <v>39070000</v>
      </c>
      <c r="P221" s="31" t="s">
        <v>78</v>
      </c>
      <c r="Q221" s="31" t="s">
        <v>197</v>
      </c>
      <c r="R221" s="31" t="s">
        <v>197</v>
      </c>
      <c r="S221" s="31" t="s">
        <v>72</v>
      </c>
    </row>
    <row r="222" spans="1:19" ht="13.5" customHeight="1" outlineLevel="2">
      <c r="A222" s="31" t="s">
        <v>90</v>
      </c>
      <c r="B222" s="31" t="s">
        <v>144</v>
      </c>
      <c r="C222" s="31" t="s">
        <v>1198</v>
      </c>
      <c r="D222" s="32" t="s">
        <v>145</v>
      </c>
      <c r="E222" s="31" t="s">
        <v>146</v>
      </c>
      <c r="F222" s="42" t="s">
        <v>147</v>
      </c>
      <c r="G222" s="42" t="s">
        <v>71</v>
      </c>
      <c r="H222" s="33" t="s">
        <v>67</v>
      </c>
      <c r="I222" s="43">
        <v>127000000</v>
      </c>
      <c r="J222" s="43" t="s">
        <v>270</v>
      </c>
      <c r="K222" s="43" t="s">
        <v>270</v>
      </c>
      <c r="L222" s="43">
        <v>8648698710.95</v>
      </c>
      <c r="M222" s="43" t="s">
        <v>270</v>
      </c>
      <c r="N222" s="43" t="s">
        <v>270</v>
      </c>
      <c r="O222" s="43">
        <v>127000000</v>
      </c>
      <c r="P222" s="31" t="s">
        <v>75</v>
      </c>
      <c r="Q222" s="31" t="s">
        <v>73</v>
      </c>
      <c r="R222" s="31" t="s">
        <v>195</v>
      </c>
      <c r="S222" s="31" t="s">
        <v>74</v>
      </c>
    </row>
    <row r="223" spans="1:19" ht="13.5" customHeight="1" outlineLevel="1">
      <c r="A223" s="31"/>
      <c r="B223" s="47" t="s">
        <v>1303</v>
      </c>
      <c r="C223" s="31"/>
      <c r="D223" s="32"/>
      <c r="E223" s="31"/>
      <c r="F223" s="42"/>
      <c r="G223" s="42"/>
      <c r="H223" s="33"/>
      <c r="I223" s="43"/>
      <c r="J223" s="43">
        <f aca="true" t="shared" si="10" ref="J223:O223">SUBTOTAL(9,J212:J222)</f>
        <v>6124015584.847</v>
      </c>
      <c r="K223" s="43">
        <f t="shared" si="10"/>
        <v>331719892.4</v>
      </c>
      <c r="L223" s="43">
        <f t="shared" si="10"/>
        <v>15396572996.784</v>
      </c>
      <c r="M223" s="43">
        <f t="shared" si="10"/>
        <v>101223398.09799999</v>
      </c>
      <c r="N223" s="43">
        <f t="shared" si="10"/>
        <v>5272921.32</v>
      </c>
      <c r="O223" s="43">
        <f t="shared" si="10"/>
        <v>226087742.9</v>
      </c>
      <c r="P223" s="31"/>
      <c r="Q223" s="31"/>
      <c r="R223" s="31"/>
      <c r="S223" s="31"/>
    </row>
    <row r="224" spans="1:19" ht="13.5" customHeight="1" outlineLevel="2">
      <c r="A224" s="31" t="s">
        <v>90</v>
      </c>
      <c r="B224" s="31" t="s">
        <v>148</v>
      </c>
      <c r="C224" s="31" t="s">
        <v>1198</v>
      </c>
      <c r="D224" s="32" t="s">
        <v>395</v>
      </c>
      <c r="E224" s="31" t="s">
        <v>396</v>
      </c>
      <c r="F224" s="42" t="s">
        <v>397</v>
      </c>
      <c r="G224" s="42" t="s">
        <v>132</v>
      </c>
      <c r="H224" s="33" t="s">
        <v>67</v>
      </c>
      <c r="I224" s="43">
        <v>200000000</v>
      </c>
      <c r="J224" s="43">
        <v>12100000000</v>
      </c>
      <c r="K224" s="43">
        <v>12137600195.28</v>
      </c>
      <c r="L224" s="43" t="s">
        <v>270</v>
      </c>
      <c r="M224" s="43">
        <v>200000000</v>
      </c>
      <c r="N224" s="43">
        <v>200000000</v>
      </c>
      <c r="O224" s="43" t="s">
        <v>270</v>
      </c>
      <c r="P224" s="31" t="s">
        <v>143</v>
      </c>
      <c r="Q224" s="31" t="s">
        <v>73</v>
      </c>
      <c r="R224" s="31" t="s">
        <v>398</v>
      </c>
      <c r="S224" s="31" t="s">
        <v>142</v>
      </c>
    </row>
    <row r="225" spans="1:19" ht="13.5" customHeight="1" outlineLevel="2">
      <c r="A225" s="31" t="s">
        <v>90</v>
      </c>
      <c r="B225" s="31" t="s">
        <v>148</v>
      </c>
      <c r="C225" s="31" t="s">
        <v>1198</v>
      </c>
      <c r="D225" s="32" t="s">
        <v>149</v>
      </c>
      <c r="E225" s="31" t="s">
        <v>150</v>
      </c>
      <c r="F225" s="42" t="s">
        <v>125</v>
      </c>
      <c r="G225" s="42" t="s">
        <v>84</v>
      </c>
      <c r="H225" s="33" t="s">
        <v>67</v>
      </c>
      <c r="I225" s="43">
        <v>156000000</v>
      </c>
      <c r="J225" s="43" t="s">
        <v>270</v>
      </c>
      <c r="K225" s="43">
        <v>9460807200</v>
      </c>
      <c r="L225" s="43" t="s">
        <v>270</v>
      </c>
      <c r="M225" s="43" t="s">
        <v>270</v>
      </c>
      <c r="N225" s="43">
        <v>156000000</v>
      </c>
      <c r="O225" s="43" t="s">
        <v>270</v>
      </c>
      <c r="P225" s="31" t="s">
        <v>143</v>
      </c>
      <c r="Q225" s="31" t="s">
        <v>73</v>
      </c>
      <c r="R225" s="31" t="s">
        <v>398</v>
      </c>
      <c r="S225" s="31" t="s">
        <v>142</v>
      </c>
    </row>
    <row r="226" spans="1:19" ht="13.5" customHeight="1" outlineLevel="2">
      <c r="A226" s="31" t="s">
        <v>90</v>
      </c>
      <c r="B226" s="31" t="s">
        <v>148</v>
      </c>
      <c r="C226" s="31" t="s">
        <v>1198</v>
      </c>
      <c r="D226" s="32" t="s">
        <v>151</v>
      </c>
      <c r="E226" s="31" t="s">
        <v>152</v>
      </c>
      <c r="F226" s="42" t="s">
        <v>125</v>
      </c>
      <c r="G226" s="42" t="s">
        <v>84</v>
      </c>
      <c r="H226" s="33" t="s">
        <v>81</v>
      </c>
      <c r="I226" s="43">
        <v>100000000</v>
      </c>
      <c r="J226" s="43" t="s">
        <v>270</v>
      </c>
      <c r="K226" s="43">
        <v>8792580000</v>
      </c>
      <c r="L226" s="43" t="s">
        <v>270</v>
      </c>
      <c r="M226" s="43" t="s">
        <v>270</v>
      </c>
      <c r="N226" s="43">
        <v>143755000.03</v>
      </c>
      <c r="O226" s="43" t="s">
        <v>270</v>
      </c>
      <c r="P226" s="31" t="s">
        <v>76</v>
      </c>
      <c r="Q226" s="31" t="s">
        <v>73</v>
      </c>
      <c r="R226" s="31" t="s">
        <v>398</v>
      </c>
      <c r="S226" s="31" t="s">
        <v>142</v>
      </c>
    </row>
    <row r="227" spans="1:19" ht="13.5" customHeight="1" outlineLevel="2">
      <c r="A227" s="35" t="s">
        <v>90</v>
      </c>
      <c r="B227" s="35" t="s">
        <v>148</v>
      </c>
      <c r="C227" s="35" t="s">
        <v>1198</v>
      </c>
      <c r="D227" s="36" t="s">
        <v>373</v>
      </c>
      <c r="E227" s="35" t="s">
        <v>374</v>
      </c>
      <c r="F227" s="44" t="s">
        <v>375</v>
      </c>
      <c r="G227" s="44" t="s">
        <v>83</v>
      </c>
      <c r="H227" s="37" t="s">
        <v>67</v>
      </c>
      <c r="I227" s="45">
        <v>200000000</v>
      </c>
      <c r="J227" s="45">
        <v>12100000000</v>
      </c>
      <c r="K227" s="45">
        <v>12486343829.97</v>
      </c>
      <c r="L227" s="45" t="s">
        <v>270</v>
      </c>
      <c r="M227" s="45">
        <v>200000000</v>
      </c>
      <c r="N227" s="45">
        <v>200000000</v>
      </c>
      <c r="O227" s="45" t="s">
        <v>270</v>
      </c>
      <c r="P227" s="35" t="s">
        <v>75</v>
      </c>
      <c r="Q227" s="35" t="s">
        <v>73</v>
      </c>
      <c r="R227" s="35" t="s">
        <v>195</v>
      </c>
      <c r="S227" s="35" t="s">
        <v>74</v>
      </c>
    </row>
    <row r="228" spans="1:19" ht="13.5" customHeight="1" outlineLevel="2">
      <c r="A228" s="31" t="s">
        <v>90</v>
      </c>
      <c r="B228" s="31" t="s">
        <v>148</v>
      </c>
      <c r="C228" s="31" t="s">
        <v>1198</v>
      </c>
      <c r="D228" s="32" t="s">
        <v>153</v>
      </c>
      <c r="E228" s="31" t="s">
        <v>154</v>
      </c>
      <c r="F228" s="42" t="s">
        <v>155</v>
      </c>
      <c r="G228" s="42" t="s">
        <v>156</v>
      </c>
      <c r="H228" s="33" t="s">
        <v>67</v>
      </c>
      <c r="I228" s="43">
        <v>25000000</v>
      </c>
      <c r="J228" s="43" t="s">
        <v>270</v>
      </c>
      <c r="K228" s="43" t="s">
        <v>270</v>
      </c>
      <c r="L228" s="43">
        <v>1702499746.25</v>
      </c>
      <c r="M228" s="43" t="s">
        <v>270</v>
      </c>
      <c r="N228" s="43" t="s">
        <v>270</v>
      </c>
      <c r="O228" s="43">
        <v>25000000</v>
      </c>
      <c r="P228" s="31" t="s">
        <v>143</v>
      </c>
      <c r="Q228" s="31" t="s">
        <v>73</v>
      </c>
      <c r="R228" s="31" t="s">
        <v>398</v>
      </c>
      <c r="S228" s="31" t="s">
        <v>142</v>
      </c>
    </row>
    <row r="229" spans="1:19" ht="13.5" customHeight="1" outlineLevel="2">
      <c r="A229" s="31" t="s">
        <v>90</v>
      </c>
      <c r="B229" s="31" t="s">
        <v>148</v>
      </c>
      <c r="C229" s="31" t="s">
        <v>1198</v>
      </c>
      <c r="D229" s="32" t="s">
        <v>157</v>
      </c>
      <c r="E229" s="31" t="s">
        <v>154</v>
      </c>
      <c r="F229" s="42" t="s">
        <v>155</v>
      </c>
      <c r="G229" s="42" t="s">
        <v>156</v>
      </c>
      <c r="H229" s="33" t="s">
        <v>67</v>
      </c>
      <c r="I229" s="43">
        <v>25000000</v>
      </c>
      <c r="J229" s="43" t="s">
        <v>270</v>
      </c>
      <c r="K229" s="43" t="s">
        <v>270</v>
      </c>
      <c r="L229" s="43">
        <v>1702499746.25</v>
      </c>
      <c r="M229" s="43" t="s">
        <v>270</v>
      </c>
      <c r="N229" s="43" t="s">
        <v>270</v>
      </c>
      <c r="O229" s="43">
        <v>25000000</v>
      </c>
      <c r="P229" s="31" t="s">
        <v>143</v>
      </c>
      <c r="Q229" s="31" t="s">
        <v>73</v>
      </c>
      <c r="R229" s="31" t="s">
        <v>398</v>
      </c>
      <c r="S229" s="31" t="s">
        <v>142</v>
      </c>
    </row>
    <row r="230" spans="1:19" ht="13.5" customHeight="1" outlineLevel="1">
      <c r="A230" s="31"/>
      <c r="B230" s="47" t="s">
        <v>1304</v>
      </c>
      <c r="C230" s="31"/>
      <c r="D230" s="32"/>
      <c r="E230" s="31"/>
      <c r="F230" s="42"/>
      <c r="G230" s="42"/>
      <c r="H230" s="33"/>
      <c r="I230" s="43"/>
      <c r="J230" s="43">
        <f aca="true" t="shared" si="11" ref="J230:O230">SUBTOTAL(9,J224:J229)</f>
        <v>24200000000</v>
      </c>
      <c r="K230" s="43">
        <f t="shared" si="11"/>
        <v>42877331225.25</v>
      </c>
      <c r="L230" s="43">
        <f t="shared" si="11"/>
        <v>3404999492.5</v>
      </c>
      <c r="M230" s="43">
        <f t="shared" si="11"/>
        <v>400000000</v>
      </c>
      <c r="N230" s="43">
        <f t="shared" si="11"/>
        <v>699755000.03</v>
      </c>
      <c r="O230" s="43">
        <f t="shared" si="11"/>
        <v>50000000</v>
      </c>
      <c r="P230" s="31"/>
      <c r="Q230" s="31"/>
      <c r="R230" s="31"/>
      <c r="S230" s="31"/>
    </row>
    <row r="231" spans="1:19" ht="13.5" customHeight="1" outlineLevel="2">
      <c r="A231" s="31" t="s">
        <v>90</v>
      </c>
      <c r="B231" s="31" t="s">
        <v>376</v>
      </c>
      <c r="C231" s="31" t="s">
        <v>1198</v>
      </c>
      <c r="D231" s="32">
        <v>16719960001</v>
      </c>
      <c r="E231" s="31" t="s">
        <v>893</v>
      </c>
      <c r="F231" s="42" t="s">
        <v>894</v>
      </c>
      <c r="G231" s="42" t="s">
        <v>83</v>
      </c>
      <c r="H231" s="33" t="s">
        <v>86</v>
      </c>
      <c r="I231" s="43">
        <v>11350000</v>
      </c>
      <c r="J231" s="43">
        <v>131317986.468</v>
      </c>
      <c r="K231" s="43">
        <v>21327084.86</v>
      </c>
      <c r="L231" s="43">
        <v>135974290.232</v>
      </c>
      <c r="M231" s="43">
        <v>2170545.231</v>
      </c>
      <c r="N231" s="43">
        <v>339549.16</v>
      </c>
      <c r="O231" s="43">
        <v>1996685.91</v>
      </c>
      <c r="P231" s="31" t="s">
        <v>93</v>
      </c>
      <c r="Q231" s="31" t="s">
        <v>197</v>
      </c>
      <c r="R231" s="31" t="s">
        <v>197</v>
      </c>
      <c r="S231" s="31" t="s">
        <v>92</v>
      </c>
    </row>
    <row r="232" spans="1:19" ht="13.5" customHeight="1" outlineLevel="2">
      <c r="A232" s="31" t="s">
        <v>90</v>
      </c>
      <c r="B232" s="31" t="s">
        <v>376</v>
      </c>
      <c r="C232" s="31" t="s">
        <v>1198</v>
      </c>
      <c r="D232" s="32" t="s">
        <v>895</v>
      </c>
      <c r="E232" s="31" t="s">
        <v>896</v>
      </c>
      <c r="F232" s="42" t="s">
        <v>897</v>
      </c>
      <c r="G232" s="42" t="s">
        <v>83</v>
      </c>
      <c r="H232" s="33" t="s">
        <v>86</v>
      </c>
      <c r="I232" s="43">
        <v>10750000</v>
      </c>
      <c r="J232" s="43">
        <v>253126981.072</v>
      </c>
      <c r="K232" s="43">
        <v>54873896.69</v>
      </c>
      <c r="L232" s="43">
        <v>251245799.592</v>
      </c>
      <c r="M232" s="43">
        <v>4183917.043</v>
      </c>
      <c r="N232" s="43">
        <v>805784.21</v>
      </c>
      <c r="O232" s="43">
        <v>3689366.183</v>
      </c>
      <c r="P232" s="31" t="s">
        <v>494</v>
      </c>
      <c r="Q232" s="31" t="s">
        <v>197</v>
      </c>
      <c r="R232" s="31" t="s">
        <v>197</v>
      </c>
      <c r="S232" s="31" t="s">
        <v>92</v>
      </c>
    </row>
    <row r="233" spans="1:19" ht="13.5" customHeight="1" outlineLevel="2">
      <c r="A233" s="31" t="s">
        <v>90</v>
      </c>
      <c r="B233" s="31" t="s">
        <v>376</v>
      </c>
      <c r="C233" s="31" t="s">
        <v>1198</v>
      </c>
      <c r="D233" s="32" t="s">
        <v>898</v>
      </c>
      <c r="E233" s="31" t="s">
        <v>899</v>
      </c>
      <c r="F233" s="42" t="s">
        <v>900</v>
      </c>
      <c r="G233" s="42" t="s">
        <v>77</v>
      </c>
      <c r="H233" s="33" t="s">
        <v>86</v>
      </c>
      <c r="I233" s="43">
        <v>11150000</v>
      </c>
      <c r="J233" s="43">
        <v>54592405.45</v>
      </c>
      <c r="K233" s="43">
        <v>9729287.17</v>
      </c>
      <c r="L233" s="43">
        <v>55196728.5</v>
      </c>
      <c r="M233" s="43">
        <v>902353.809</v>
      </c>
      <c r="N233" s="43">
        <v>155469.59</v>
      </c>
      <c r="O233" s="43">
        <v>810524.768</v>
      </c>
      <c r="P233" s="31" t="s">
        <v>309</v>
      </c>
      <c r="Q233" s="31" t="s">
        <v>197</v>
      </c>
      <c r="R233" s="31" t="s">
        <v>197</v>
      </c>
      <c r="S233" s="31" t="s">
        <v>411</v>
      </c>
    </row>
    <row r="234" spans="1:19" ht="13.5" customHeight="1" outlineLevel="2">
      <c r="A234" s="31" t="s">
        <v>90</v>
      </c>
      <c r="B234" s="31" t="s">
        <v>376</v>
      </c>
      <c r="C234" s="31" t="s">
        <v>1198</v>
      </c>
      <c r="D234" s="32" t="s">
        <v>901</v>
      </c>
      <c r="E234" s="31" t="s">
        <v>902</v>
      </c>
      <c r="F234" s="42" t="s">
        <v>903</v>
      </c>
      <c r="G234" s="42" t="s">
        <v>321</v>
      </c>
      <c r="H234" s="33" t="s">
        <v>86</v>
      </c>
      <c r="I234" s="43">
        <v>13400000</v>
      </c>
      <c r="J234" s="43">
        <v>944192463.038</v>
      </c>
      <c r="K234" s="43">
        <v>24700497.8</v>
      </c>
      <c r="L234" s="43">
        <v>1112819375.909</v>
      </c>
      <c r="M234" s="43">
        <v>15606486.992</v>
      </c>
      <c r="N234" s="43">
        <v>407229.38</v>
      </c>
      <c r="O234" s="43">
        <v>16340962.434</v>
      </c>
      <c r="P234" s="31" t="s">
        <v>904</v>
      </c>
      <c r="Q234" s="31" t="s">
        <v>197</v>
      </c>
      <c r="R234" s="31" t="s">
        <v>197</v>
      </c>
      <c r="S234" s="31" t="s">
        <v>92</v>
      </c>
    </row>
    <row r="235" spans="1:19" ht="13.5" customHeight="1" outlineLevel="2">
      <c r="A235" s="31" t="s">
        <v>90</v>
      </c>
      <c r="B235" s="31" t="s">
        <v>376</v>
      </c>
      <c r="C235" s="31" t="s">
        <v>1198</v>
      </c>
      <c r="D235" s="32" t="s">
        <v>905</v>
      </c>
      <c r="E235" s="31" t="s">
        <v>906</v>
      </c>
      <c r="F235" s="42" t="s">
        <v>907</v>
      </c>
      <c r="G235" s="42" t="s">
        <v>71</v>
      </c>
      <c r="H235" s="33" t="s">
        <v>86</v>
      </c>
      <c r="I235" s="43">
        <v>11150000</v>
      </c>
      <c r="J235" s="43">
        <v>713746316.212</v>
      </c>
      <c r="K235" s="43">
        <v>167137574.83</v>
      </c>
      <c r="L235" s="43">
        <v>666926328.94</v>
      </c>
      <c r="M235" s="43">
        <v>11797459.772</v>
      </c>
      <c r="N235" s="43">
        <v>2742253.53</v>
      </c>
      <c r="O235" s="43">
        <v>9793339.623</v>
      </c>
      <c r="P235" s="31" t="s">
        <v>93</v>
      </c>
      <c r="Q235" s="31" t="s">
        <v>197</v>
      </c>
      <c r="R235" s="31" t="s">
        <v>197</v>
      </c>
      <c r="S235" s="31" t="s">
        <v>411</v>
      </c>
    </row>
    <row r="236" spans="1:19" ht="13.5" customHeight="1" outlineLevel="2">
      <c r="A236" s="31" t="s">
        <v>90</v>
      </c>
      <c r="B236" s="31" t="s">
        <v>376</v>
      </c>
      <c r="C236" s="31" t="s">
        <v>1198</v>
      </c>
      <c r="D236" s="32" t="s">
        <v>908</v>
      </c>
      <c r="E236" s="31" t="s">
        <v>909</v>
      </c>
      <c r="F236" s="42" t="s">
        <v>910</v>
      </c>
      <c r="G236" s="42" t="s">
        <v>865</v>
      </c>
      <c r="H236" s="33" t="s">
        <v>86</v>
      </c>
      <c r="I236" s="43">
        <v>15250000</v>
      </c>
      <c r="J236" s="43">
        <v>1165894725.593</v>
      </c>
      <c r="K236" s="43">
        <v>201940720</v>
      </c>
      <c r="L236" s="43">
        <v>1208036745.811</v>
      </c>
      <c r="M236" s="43">
        <v>19270987.2</v>
      </c>
      <c r="N236" s="43">
        <v>2965356.1</v>
      </c>
      <c r="O236" s="43">
        <v>17739161.907</v>
      </c>
      <c r="P236" s="31" t="s">
        <v>494</v>
      </c>
      <c r="Q236" s="31" t="s">
        <v>197</v>
      </c>
      <c r="R236" s="31" t="s">
        <v>197</v>
      </c>
      <c r="S236" s="31" t="s">
        <v>577</v>
      </c>
    </row>
    <row r="237" spans="1:19" ht="13.5" customHeight="1" outlineLevel="2">
      <c r="A237" s="31" t="s">
        <v>90</v>
      </c>
      <c r="B237" s="31" t="s">
        <v>376</v>
      </c>
      <c r="C237" s="31" t="s">
        <v>1198</v>
      </c>
      <c r="D237" s="32" t="s">
        <v>911</v>
      </c>
      <c r="E237" s="31" t="s">
        <v>912</v>
      </c>
      <c r="F237" s="42" t="s">
        <v>699</v>
      </c>
      <c r="G237" s="42" t="s">
        <v>129</v>
      </c>
      <c r="H237" s="33" t="s">
        <v>86</v>
      </c>
      <c r="I237" s="43">
        <v>18300000</v>
      </c>
      <c r="J237" s="43">
        <v>1517820735.034</v>
      </c>
      <c r="K237" s="43" t="s">
        <v>270</v>
      </c>
      <c r="L237" s="43">
        <v>1835579994.109</v>
      </c>
      <c r="M237" s="43">
        <v>25087946.034</v>
      </c>
      <c r="N237" s="43" t="s">
        <v>270</v>
      </c>
      <c r="O237" s="43">
        <v>26954188.953</v>
      </c>
      <c r="P237" s="31" t="s">
        <v>95</v>
      </c>
      <c r="Q237" s="31" t="s">
        <v>197</v>
      </c>
      <c r="R237" s="31" t="s">
        <v>197</v>
      </c>
      <c r="S237" s="31" t="s">
        <v>94</v>
      </c>
    </row>
    <row r="238" spans="1:19" ht="13.5" customHeight="1" outlineLevel="2">
      <c r="A238" s="31" t="s">
        <v>90</v>
      </c>
      <c r="B238" s="31" t="s">
        <v>376</v>
      </c>
      <c r="C238" s="31" t="s">
        <v>1198</v>
      </c>
      <c r="D238" s="32" t="s">
        <v>377</v>
      </c>
      <c r="E238" s="31" t="s">
        <v>378</v>
      </c>
      <c r="F238" s="42" t="s">
        <v>379</v>
      </c>
      <c r="G238" s="42" t="s">
        <v>380</v>
      </c>
      <c r="H238" s="33" t="s">
        <v>86</v>
      </c>
      <c r="I238" s="43">
        <v>18350000</v>
      </c>
      <c r="J238" s="43">
        <v>216957719.342</v>
      </c>
      <c r="K238" s="43">
        <v>133084509.07</v>
      </c>
      <c r="L238" s="43">
        <v>121063357.057</v>
      </c>
      <c r="M238" s="43">
        <v>3586078.006</v>
      </c>
      <c r="N238" s="43">
        <v>2076169.01</v>
      </c>
      <c r="O238" s="43">
        <v>1777729.443</v>
      </c>
      <c r="P238" s="31" t="s">
        <v>75</v>
      </c>
      <c r="Q238" s="31" t="s">
        <v>73</v>
      </c>
      <c r="R238" s="31" t="s">
        <v>195</v>
      </c>
      <c r="S238" s="31" t="s">
        <v>74</v>
      </c>
    </row>
    <row r="239" spans="1:19" ht="13.5" customHeight="1" outlineLevel="1">
      <c r="A239" s="31"/>
      <c r="B239" s="47" t="s">
        <v>1305</v>
      </c>
      <c r="C239" s="31"/>
      <c r="D239" s="32"/>
      <c r="E239" s="31"/>
      <c r="F239" s="42"/>
      <c r="G239" s="42"/>
      <c r="H239" s="33"/>
      <c r="I239" s="43"/>
      <c r="J239" s="43">
        <f aca="true" t="shared" si="12" ref="J239:O239">SUBTOTAL(9,J231:J238)</f>
        <v>4997649332.209</v>
      </c>
      <c r="K239" s="43">
        <f t="shared" si="12"/>
        <v>612793570.4200001</v>
      </c>
      <c r="L239" s="43">
        <f t="shared" si="12"/>
        <v>5386842620.150001</v>
      </c>
      <c r="M239" s="43">
        <f t="shared" si="12"/>
        <v>82605774.087</v>
      </c>
      <c r="N239" s="43">
        <f t="shared" si="12"/>
        <v>9491810.979999999</v>
      </c>
      <c r="O239" s="43">
        <f t="shared" si="12"/>
        <v>79101959.221</v>
      </c>
      <c r="P239" s="31"/>
      <c r="Q239" s="31"/>
      <c r="R239" s="31"/>
      <c r="S239" s="31"/>
    </row>
    <row r="240" spans="1:19" ht="13.5" customHeight="1" outlineLevel="2">
      <c r="A240" s="31" t="s">
        <v>79</v>
      </c>
      <c r="B240" s="31" t="s">
        <v>166</v>
      </c>
      <c r="C240" s="31" t="s">
        <v>1197</v>
      </c>
      <c r="D240" s="32">
        <v>10458</v>
      </c>
      <c r="E240" s="31" t="s">
        <v>916</v>
      </c>
      <c r="F240" s="42" t="s">
        <v>917</v>
      </c>
      <c r="G240" s="42" t="s">
        <v>548</v>
      </c>
      <c r="H240" s="33" t="s">
        <v>98</v>
      </c>
      <c r="I240" s="43">
        <v>3228000000</v>
      </c>
      <c r="J240" s="43">
        <v>1553992488.57</v>
      </c>
      <c r="K240" s="43" t="s">
        <v>270</v>
      </c>
      <c r="L240" s="43">
        <v>1987868884.825</v>
      </c>
      <c r="M240" s="43">
        <v>25685826.257</v>
      </c>
      <c r="N240" s="43" t="s">
        <v>270</v>
      </c>
      <c r="O240" s="43">
        <v>29190443.188</v>
      </c>
      <c r="P240" s="31" t="s">
        <v>309</v>
      </c>
      <c r="Q240" s="31" t="s">
        <v>197</v>
      </c>
      <c r="R240" s="31" t="s">
        <v>197</v>
      </c>
      <c r="S240" s="31" t="s">
        <v>417</v>
      </c>
    </row>
    <row r="241" spans="1:19" ht="13.5" customHeight="1" outlineLevel="2">
      <c r="A241" s="31" t="s">
        <v>79</v>
      </c>
      <c r="B241" s="31" t="s">
        <v>166</v>
      </c>
      <c r="C241" s="31" t="s">
        <v>1197</v>
      </c>
      <c r="D241" s="32">
        <v>10459</v>
      </c>
      <c r="E241" s="31" t="s">
        <v>918</v>
      </c>
      <c r="F241" s="42" t="s">
        <v>917</v>
      </c>
      <c r="G241" s="42" t="s">
        <v>548</v>
      </c>
      <c r="H241" s="33" t="s">
        <v>98</v>
      </c>
      <c r="I241" s="43">
        <v>5165000000</v>
      </c>
      <c r="J241" s="43">
        <v>2446574951.012</v>
      </c>
      <c r="K241" s="43" t="s">
        <v>270</v>
      </c>
      <c r="L241" s="43">
        <v>3129661343.464</v>
      </c>
      <c r="M241" s="43">
        <v>40439255.389</v>
      </c>
      <c r="N241" s="43" t="s">
        <v>270</v>
      </c>
      <c r="O241" s="43">
        <v>45956854.771</v>
      </c>
      <c r="P241" s="31" t="s">
        <v>309</v>
      </c>
      <c r="Q241" s="31" t="s">
        <v>197</v>
      </c>
      <c r="R241" s="31" t="s">
        <v>197</v>
      </c>
      <c r="S241" s="31" t="s">
        <v>85</v>
      </c>
    </row>
    <row r="242" spans="1:19" ht="13.5" customHeight="1" outlineLevel="2">
      <c r="A242" s="31" t="s">
        <v>79</v>
      </c>
      <c r="B242" s="31" t="s">
        <v>166</v>
      </c>
      <c r="C242" s="31" t="s">
        <v>1197</v>
      </c>
      <c r="D242" s="32">
        <v>10463</v>
      </c>
      <c r="E242" s="31" t="s">
        <v>919</v>
      </c>
      <c r="F242" s="42" t="s">
        <v>920</v>
      </c>
      <c r="G242" s="42" t="s">
        <v>548</v>
      </c>
      <c r="H242" s="33" t="s">
        <v>98</v>
      </c>
      <c r="I242" s="43">
        <v>647000000</v>
      </c>
      <c r="J242" s="43">
        <v>316660653.384</v>
      </c>
      <c r="K242" s="43" t="s">
        <v>270</v>
      </c>
      <c r="L242" s="43">
        <v>405072652.886</v>
      </c>
      <c r="M242" s="43">
        <v>5234060.387</v>
      </c>
      <c r="N242" s="43" t="s">
        <v>270</v>
      </c>
      <c r="O242" s="43">
        <v>5948204.306</v>
      </c>
      <c r="P242" s="31" t="s">
        <v>585</v>
      </c>
      <c r="Q242" s="31" t="s">
        <v>197</v>
      </c>
      <c r="R242" s="31" t="s">
        <v>197</v>
      </c>
      <c r="S242" s="31" t="s">
        <v>430</v>
      </c>
    </row>
    <row r="243" spans="1:19" ht="13.5" customHeight="1" outlineLevel="2">
      <c r="A243" s="31" t="s">
        <v>79</v>
      </c>
      <c r="B243" s="31" t="s">
        <v>166</v>
      </c>
      <c r="C243" s="31" t="s">
        <v>1197</v>
      </c>
      <c r="D243" s="32">
        <v>10464</v>
      </c>
      <c r="E243" s="31" t="s">
        <v>913</v>
      </c>
      <c r="F243" s="42" t="s">
        <v>914</v>
      </c>
      <c r="G243" s="42" t="s">
        <v>915</v>
      </c>
      <c r="H243" s="33" t="s">
        <v>98</v>
      </c>
      <c r="I243" s="43">
        <v>103000000</v>
      </c>
      <c r="J243" s="43">
        <v>50877694.317</v>
      </c>
      <c r="K243" s="43" t="s">
        <v>270</v>
      </c>
      <c r="L243" s="43">
        <v>65082802.014</v>
      </c>
      <c r="M243" s="43">
        <v>840953.625</v>
      </c>
      <c r="N243" s="43" t="s">
        <v>270</v>
      </c>
      <c r="O243" s="43">
        <v>955694.739</v>
      </c>
      <c r="P243" s="31" t="s">
        <v>1196</v>
      </c>
      <c r="Q243" s="31" t="s">
        <v>197</v>
      </c>
      <c r="R243" s="31" t="s">
        <v>197</v>
      </c>
      <c r="S243" s="31" t="s">
        <v>72</v>
      </c>
    </row>
    <row r="244" spans="1:19" ht="13.5" customHeight="1" outlineLevel="2">
      <c r="A244" s="31" t="s">
        <v>79</v>
      </c>
      <c r="B244" s="31" t="s">
        <v>166</v>
      </c>
      <c r="C244" s="31" t="s">
        <v>1197</v>
      </c>
      <c r="D244" s="32">
        <v>10465</v>
      </c>
      <c r="E244" s="31" t="s">
        <v>921</v>
      </c>
      <c r="F244" s="42" t="s">
        <v>922</v>
      </c>
      <c r="G244" s="42" t="s">
        <v>923</v>
      </c>
      <c r="H244" s="33" t="s">
        <v>98</v>
      </c>
      <c r="I244" s="43">
        <v>27000000</v>
      </c>
      <c r="J244" s="43">
        <v>13336871.326</v>
      </c>
      <c r="K244" s="43" t="s">
        <v>270</v>
      </c>
      <c r="L244" s="43">
        <v>17060540.334</v>
      </c>
      <c r="M244" s="43">
        <v>220444.154</v>
      </c>
      <c r="N244" s="43" t="s">
        <v>270</v>
      </c>
      <c r="O244" s="43">
        <v>250521.922</v>
      </c>
      <c r="P244" s="31" t="s">
        <v>597</v>
      </c>
      <c r="Q244" s="31" t="s">
        <v>197</v>
      </c>
      <c r="R244" s="31" t="s">
        <v>197</v>
      </c>
      <c r="S244" s="31" t="s">
        <v>99</v>
      </c>
    </row>
    <row r="245" spans="1:19" ht="13.5" customHeight="1" outlineLevel="2">
      <c r="A245" s="31" t="s">
        <v>79</v>
      </c>
      <c r="B245" s="31" t="s">
        <v>166</v>
      </c>
      <c r="C245" s="31" t="s">
        <v>1197</v>
      </c>
      <c r="D245" s="32">
        <v>10466</v>
      </c>
      <c r="E245" s="31" t="s">
        <v>924</v>
      </c>
      <c r="F245" s="42" t="s">
        <v>925</v>
      </c>
      <c r="G245" s="42" t="s">
        <v>103</v>
      </c>
      <c r="H245" s="33" t="s">
        <v>98</v>
      </c>
      <c r="I245" s="43">
        <v>890000000</v>
      </c>
      <c r="J245" s="43">
        <v>103731221.424</v>
      </c>
      <c r="K245" s="43" t="s">
        <v>270</v>
      </c>
      <c r="L245" s="43">
        <v>132693091.485</v>
      </c>
      <c r="M245" s="43">
        <v>1714565.643</v>
      </c>
      <c r="N245" s="43" t="s">
        <v>270</v>
      </c>
      <c r="O245" s="43">
        <v>1948503.836</v>
      </c>
      <c r="P245" s="31" t="s">
        <v>597</v>
      </c>
      <c r="Q245" s="31" t="s">
        <v>197</v>
      </c>
      <c r="R245" s="31" t="s">
        <v>197</v>
      </c>
      <c r="S245" s="31" t="s">
        <v>94</v>
      </c>
    </row>
    <row r="246" spans="1:19" ht="13.5" customHeight="1" outlineLevel="2">
      <c r="A246" s="31" t="s">
        <v>79</v>
      </c>
      <c r="B246" s="31" t="s">
        <v>166</v>
      </c>
      <c r="C246" s="31" t="s">
        <v>1197</v>
      </c>
      <c r="D246" s="32">
        <v>10467</v>
      </c>
      <c r="E246" s="31" t="s">
        <v>926</v>
      </c>
      <c r="F246" s="42" t="s">
        <v>925</v>
      </c>
      <c r="G246" s="42" t="s">
        <v>328</v>
      </c>
      <c r="H246" s="33" t="s">
        <v>98</v>
      </c>
      <c r="I246" s="43">
        <v>4052000000</v>
      </c>
      <c r="J246" s="43">
        <v>1852837197.91</v>
      </c>
      <c r="K246" s="43" t="s">
        <v>270</v>
      </c>
      <c r="L246" s="43">
        <v>2370151362.676</v>
      </c>
      <c r="M246" s="43">
        <v>30625408.23</v>
      </c>
      <c r="N246" s="43" t="s">
        <v>270</v>
      </c>
      <c r="O246" s="43">
        <v>34803989.955</v>
      </c>
      <c r="P246" s="31" t="s">
        <v>1196</v>
      </c>
      <c r="Q246" s="31" t="s">
        <v>197</v>
      </c>
      <c r="R246" s="31" t="s">
        <v>197</v>
      </c>
      <c r="S246" s="31" t="s">
        <v>72</v>
      </c>
    </row>
    <row r="247" spans="1:19" ht="13.5" customHeight="1" outlineLevel="2">
      <c r="A247" s="31" t="s">
        <v>79</v>
      </c>
      <c r="B247" s="31" t="s">
        <v>166</v>
      </c>
      <c r="C247" s="31" t="s">
        <v>1197</v>
      </c>
      <c r="D247" s="32">
        <v>10468</v>
      </c>
      <c r="E247" s="31" t="s">
        <v>317</v>
      </c>
      <c r="F247" s="42" t="s">
        <v>318</v>
      </c>
      <c r="G247" s="42" t="s">
        <v>103</v>
      </c>
      <c r="H247" s="33" t="s">
        <v>98</v>
      </c>
      <c r="I247" s="43">
        <v>700000000</v>
      </c>
      <c r="J247" s="43" t="s">
        <v>270</v>
      </c>
      <c r="K247" s="43" t="s">
        <v>270</v>
      </c>
      <c r="L247" s="43">
        <v>442310304.952</v>
      </c>
      <c r="M247" s="43" t="s">
        <v>270</v>
      </c>
      <c r="N247" s="43" t="s">
        <v>270</v>
      </c>
      <c r="O247" s="43">
        <v>6495012.788</v>
      </c>
      <c r="P247" s="31" t="s">
        <v>95</v>
      </c>
      <c r="Q247" s="31" t="s">
        <v>193</v>
      </c>
      <c r="R247" s="31" t="s">
        <v>97</v>
      </c>
      <c r="S247" s="31" t="s">
        <v>97</v>
      </c>
    </row>
    <row r="248" spans="1:19" ht="13.5" customHeight="1" outlineLevel="2">
      <c r="A248" s="31" t="s">
        <v>79</v>
      </c>
      <c r="B248" s="31" t="s">
        <v>166</v>
      </c>
      <c r="C248" s="31" t="s">
        <v>1198</v>
      </c>
      <c r="D248" s="32" t="s">
        <v>927</v>
      </c>
      <c r="E248" s="31" t="s">
        <v>928</v>
      </c>
      <c r="F248" s="42" t="s">
        <v>929</v>
      </c>
      <c r="G248" s="42" t="s">
        <v>930</v>
      </c>
      <c r="H248" s="33" t="s">
        <v>98</v>
      </c>
      <c r="I248" s="43">
        <v>3829074991</v>
      </c>
      <c r="J248" s="43">
        <v>1524112405.96</v>
      </c>
      <c r="K248" s="43">
        <v>46320221.31</v>
      </c>
      <c r="L248" s="43">
        <v>1896112385.474</v>
      </c>
      <c r="M248" s="43">
        <v>25191940.594</v>
      </c>
      <c r="N248" s="43">
        <v>752185.59</v>
      </c>
      <c r="O248" s="43">
        <v>27843064.142</v>
      </c>
      <c r="P248" s="31" t="s">
        <v>102</v>
      </c>
      <c r="Q248" s="31" t="s">
        <v>197</v>
      </c>
      <c r="R248" s="31" t="s">
        <v>197</v>
      </c>
      <c r="S248" s="31" t="s">
        <v>99</v>
      </c>
    </row>
    <row r="249" spans="1:19" ht="13.5" customHeight="1" outlineLevel="2">
      <c r="A249" s="31" t="s">
        <v>79</v>
      </c>
      <c r="B249" s="31" t="s">
        <v>166</v>
      </c>
      <c r="C249" s="31" t="s">
        <v>1198</v>
      </c>
      <c r="D249" s="32" t="s">
        <v>931</v>
      </c>
      <c r="E249" s="31" t="s">
        <v>932</v>
      </c>
      <c r="F249" s="42" t="s">
        <v>933</v>
      </c>
      <c r="G249" s="42" t="s">
        <v>934</v>
      </c>
      <c r="H249" s="33" t="s">
        <v>98</v>
      </c>
      <c r="I249" s="43">
        <v>4032000000</v>
      </c>
      <c r="J249" s="43">
        <v>1667002.715</v>
      </c>
      <c r="K249" s="43" t="s">
        <v>270</v>
      </c>
      <c r="L249" s="43">
        <v>2132431.689</v>
      </c>
      <c r="M249" s="43">
        <v>27553.764</v>
      </c>
      <c r="N249" s="43" t="s">
        <v>270</v>
      </c>
      <c r="O249" s="43">
        <v>31313.245</v>
      </c>
      <c r="P249" s="31" t="s">
        <v>1196</v>
      </c>
      <c r="Q249" s="31" t="s">
        <v>197</v>
      </c>
      <c r="R249" s="31" t="s">
        <v>197</v>
      </c>
      <c r="S249" s="31" t="s">
        <v>72</v>
      </c>
    </row>
    <row r="250" spans="1:19" ht="13.5" customHeight="1" outlineLevel="2">
      <c r="A250" s="31" t="s">
        <v>79</v>
      </c>
      <c r="B250" s="31" t="s">
        <v>166</v>
      </c>
      <c r="C250" s="31" t="s">
        <v>1198</v>
      </c>
      <c r="D250" s="32" t="s">
        <v>935</v>
      </c>
      <c r="E250" s="31" t="s">
        <v>936</v>
      </c>
      <c r="F250" s="42" t="s">
        <v>920</v>
      </c>
      <c r="G250" s="42" t="s">
        <v>83</v>
      </c>
      <c r="H250" s="33" t="s">
        <v>98</v>
      </c>
      <c r="I250" s="43">
        <v>12523000000</v>
      </c>
      <c r="J250" s="43">
        <v>6132240068.419</v>
      </c>
      <c r="K250" s="43">
        <v>1181541103.68</v>
      </c>
      <c r="L250" s="43">
        <v>6466829582.798</v>
      </c>
      <c r="M250" s="43">
        <v>101359339.974</v>
      </c>
      <c r="N250" s="43">
        <v>19213557.31</v>
      </c>
      <c r="O250" s="43">
        <v>94960800.979</v>
      </c>
      <c r="P250" s="31" t="s">
        <v>89</v>
      </c>
      <c r="Q250" s="31" t="s">
        <v>197</v>
      </c>
      <c r="R250" s="31" t="s">
        <v>197</v>
      </c>
      <c r="S250" s="31" t="s">
        <v>85</v>
      </c>
    </row>
    <row r="251" spans="1:19" ht="13.5" customHeight="1" outlineLevel="2">
      <c r="A251" s="31" t="s">
        <v>79</v>
      </c>
      <c r="B251" s="31" t="s">
        <v>166</v>
      </c>
      <c r="C251" s="31" t="s">
        <v>1198</v>
      </c>
      <c r="D251" s="32" t="s">
        <v>937</v>
      </c>
      <c r="E251" s="31" t="s">
        <v>938</v>
      </c>
      <c r="F251" s="42" t="s">
        <v>920</v>
      </c>
      <c r="G251" s="42" t="s">
        <v>548</v>
      </c>
      <c r="H251" s="33" t="s">
        <v>98</v>
      </c>
      <c r="I251" s="43">
        <v>3839000000</v>
      </c>
      <c r="J251" s="43">
        <v>1896305519.268</v>
      </c>
      <c r="K251" s="43" t="s">
        <v>270</v>
      </c>
      <c r="L251" s="43">
        <v>2425756086.727</v>
      </c>
      <c r="M251" s="43">
        <v>31343892.88</v>
      </c>
      <c r="N251" s="43" t="s">
        <v>270</v>
      </c>
      <c r="O251" s="43">
        <v>35620505.848</v>
      </c>
      <c r="P251" s="31" t="s">
        <v>82</v>
      </c>
      <c r="Q251" s="31" t="s">
        <v>197</v>
      </c>
      <c r="R251" s="31" t="s">
        <v>197</v>
      </c>
      <c r="S251" s="31" t="s">
        <v>80</v>
      </c>
    </row>
    <row r="252" spans="1:19" ht="13.5" customHeight="1" outlineLevel="2">
      <c r="A252" s="31" t="s">
        <v>79</v>
      </c>
      <c r="B252" s="31" t="s">
        <v>166</v>
      </c>
      <c r="C252" s="31" t="s">
        <v>1198</v>
      </c>
      <c r="D252" s="32" t="s">
        <v>939</v>
      </c>
      <c r="E252" s="31" t="s">
        <v>940</v>
      </c>
      <c r="F252" s="42" t="s">
        <v>941</v>
      </c>
      <c r="G252" s="42" t="s">
        <v>942</v>
      </c>
      <c r="H252" s="33" t="s">
        <v>98</v>
      </c>
      <c r="I252" s="43">
        <v>19455000000</v>
      </c>
      <c r="J252" s="43">
        <v>9609956727.629</v>
      </c>
      <c r="K252" s="43" t="s">
        <v>270</v>
      </c>
      <c r="L252" s="43">
        <v>12293067118.332</v>
      </c>
      <c r="M252" s="43">
        <v>158842259.961</v>
      </c>
      <c r="N252" s="43" t="s">
        <v>270</v>
      </c>
      <c r="O252" s="43">
        <v>180514962.563</v>
      </c>
      <c r="P252" s="31" t="s">
        <v>1196</v>
      </c>
      <c r="Q252" s="31" t="s">
        <v>197</v>
      </c>
      <c r="R252" s="31" t="s">
        <v>197</v>
      </c>
      <c r="S252" s="31" t="s">
        <v>72</v>
      </c>
    </row>
    <row r="253" spans="1:19" ht="13.5" customHeight="1" outlineLevel="2">
      <c r="A253" s="31" t="s">
        <v>79</v>
      </c>
      <c r="B253" s="31" t="s">
        <v>166</v>
      </c>
      <c r="C253" s="31" t="s">
        <v>1198</v>
      </c>
      <c r="D253" s="32" t="s">
        <v>943</v>
      </c>
      <c r="E253" s="31" t="s">
        <v>944</v>
      </c>
      <c r="F253" s="42" t="s">
        <v>941</v>
      </c>
      <c r="G253" s="42" t="s">
        <v>945</v>
      </c>
      <c r="H253" s="33" t="s">
        <v>98</v>
      </c>
      <c r="I253" s="43">
        <v>3702000000</v>
      </c>
      <c r="J253" s="43">
        <v>1828633246.244</v>
      </c>
      <c r="K253" s="43" t="s">
        <v>270</v>
      </c>
      <c r="L253" s="43">
        <v>2339189641.33</v>
      </c>
      <c r="M253" s="43">
        <v>30225342.913</v>
      </c>
      <c r="N253" s="43" t="s">
        <v>270</v>
      </c>
      <c r="O253" s="43">
        <v>34349339.06</v>
      </c>
      <c r="P253" s="31" t="s">
        <v>82</v>
      </c>
      <c r="Q253" s="31" t="s">
        <v>197</v>
      </c>
      <c r="R253" s="31" t="s">
        <v>197</v>
      </c>
      <c r="S253" s="31" t="s">
        <v>80</v>
      </c>
    </row>
    <row r="254" spans="1:19" ht="13.5" customHeight="1" outlineLevel="2">
      <c r="A254" s="31" t="s">
        <v>79</v>
      </c>
      <c r="B254" s="31" t="s">
        <v>166</v>
      </c>
      <c r="C254" s="31" t="s">
        <v>1198</v>
      </c>
      <c r="D254" s="32" t="s">
        <v>167</v>
      </c>
      <c r="E254" s="31" t="s">
        <v>168</v>
      </c>
      <c r="F254" s="42" t="s">
        <v>164</v>
      </c>
      <c r="G254" s="42" t="s">
        <v>169</v>
      </c>
      <c r="H254" s="33" t="s">
        <v>98</v>
      </c>
      <c r="I254" s="43">
        <v>15492000000</v>
      </c>
      <c r="J254" s="43" t="s">
        <v>270</v>
      </c>
      <c r="K254" s="43" t="s">
        <v>270</v>
      </c>
      <c r="L254" s="43">
        <v>9788958920.442</v>
      </c>
      <c r="M254" s="43" t="s">
        <v>270</v>
      </c>
      <c r="N254" s="43" t="s">
        <v>270</v>
      </c>
      <c r="O254" s="43">
        <v>143743911.592</v>
      </c>
      <c r="P254" s="31" t="s">
        <v>1196</v>
      </c>
      <c r="Q254" s="31" t="s">
        <v>197</v>
      </c>
      <c r="R254" s="31" t="s">
        <v>197</v>
      </c>
      <c r="S254" s="31" t="s">
        <v>946</v>
      </c>
    </row>
    <row r="255" spans="1:19" ht="13.5" customHeight="1" outlineLevel="2">
      <c r="A255" s="31" t="s">
        <v>79</v>
      </c>
      <c r="B255" s="31" t="s">
        <v>166</v>
      </c>
      <c r="C255" s="31" t="s">
        <v>1198</v>
      </c>
      <c r="D255" s="32" t="s">
        <v>170</v>
      </c>
      <c r="E255" s="31" t="s">
        <v>171</v>
      </c>
      <c r="F255" s="42" t="s">
        <v>164</v>
      </c>
      <c r="G255" s="42" t="s">
        <v>172</v>
      </c>
      <c r="H255" s="33" t="s">
        <v>98</v>
      </c>
      <c r="I255" s="43">
        <v>11943000000</v>
      </c>
      <c r="J255" s="43" t="s">
        <v>270</v>
      </c>
      <c r="K255" s="43" t="s">
        <v>270</v>
      </c>
      <c r="L255" s="43">
        <v>7546445674.338</v>
      </c>
      <c r="M255" s="43" t="s">
        <v>270</v>
      </c>
      <c r="N255" s="43" t="s">
        <v>270</v>
      </c>
      <c r="O255" s="43">
        <v>110814196.756</v>
      </c>
      <c r="P255" s="31" t="s">
        <v>947</v>
      </c>
      <c r="Q255" s="31" t="s">
        <v>197</v>
      </c>
      <c r="R255" s="31" t="s">
        <v>197</v>
      </c>
      <c r="S255" s="31" t="s">
        <v>80</v>
      </c>
    </row>
    <row r="256" spans="1:19" ht="13.5" customHeight="1" outlineLevel="2">
      <c r="A256" s="31" t="s">
        <v>79</v>
      </c>
      <c r="B256" s="31" t="s">
        <v>166</v>
      </c>
      <c r="C256" s="31" t="s">
        <v>1198</v>
      </c>
      <c r="D256" s="32" t="s">
        <v>162</v>
      </c>
      <c r="E256" s="31" t="s">
        <v>163</v>
      </c>
      <c r="F256" s="42" t="s">
        <v>164</v>
      </c>
      <c r="G256" s="42" t="s">
        <v>165</v>
      </c>
      <c r="H256" s="33" t="s">
        <v>98</v>
      </c>
      <c r="I256" s="43">
        <v>11382000000</v>
      </c>
      <c r="J256" s="43" t="s">
        <v>270</v>
      </c>
      <c r="K256" s="43" t="s">
        <v>270</v>
      </c>
      <c r="L256" s="43">
        <v>7191965558.512</v>
      </c>
      <c r="M256" s="43" t="s">
        <v>270</v>
      </c>
      <c r="N256" s="43" t="s">
        <v>270</v>
      </c>
      <c r="O256" s="43">
        <v>105608907.936</v>
      </c>
      <c r="P256" s="31" t="s">
        <v>309</v>
      </c>
      <c r="Q256" s="31" t="s">
        <v>197</v>
      </c>
      <c r="R256" s="31" t="s">
        <v>197</v>
      </c>
      <c r="S256" s="31" t="s">
        <v>411</v>
      </c>
    </row>
    <row r="257" spans="1:19" ht="13.5" customHeight="1" outlineLevel="2">
      <c r="A257" s="31" t="s">
        <v>79</v>
      </c>
      <c r="B257" s="31" t="s">
        <v>166</v>
      </c>
      <c r="C257" s="31" t="s">
        <v>1198</v>
      </c>
      <c r="D257" s="32" t="s">
        <v>173</v>
      </c>
      <c r="E257" s="31" t="s">
        <v>174</v>
      </c>
      <c r="F257" s="42" t="s">
        <v>164</v>
      </c>
      <c r="G257" s="42" t="s">
        <v>172</v>
      </c>
      <c r="H257" s="33" t="s">
        <v>98</v>
      </c>
      <c r="I257" s="43">
        <v>9126000000</v>
      </c>
      <c r="J257" s="43" t="s">
        <v>270</v>
      </c>
      <c r="K257" s="43" t="s">
        <v>270</v>
      </c>
      <c r="L257" s="43">
        <v>5766462632.84</v>
      </c>
      <c r="M257" s="43" t="s">
        <v>270</v>
      </c>
      <c r="N257" s="43" t="s">
        <v>270</v>
      </c>
      <c r="O257" s="43">
        <v>84676409.579</v>
      </c>
      <c r="P257" s="31" t="s">
        <v>843</v>
      </c>
      <c r="Q257" s="31" t="s">
        <v>197</v>
      </c>
      <c r="R257" s="31" t="s">
        <v>197</v>
      </c>
      <c r="S257" s="31" t="s">
        <v>946</v>
      </c>
    </row>
    <row r="258" spans="1:19" ht="13.5" customHeight="1" outlineLevel="1">
      <c r="A258" s="31"/>
      <c r="B258" s="47" t="s">
        <v>1306</v>
      </c>
      <c r="C258" s="31"/>
      <c r="D258" s="32"/>
      <c r="E258" s="31"/>
      <c r="F258" s="42"/>
      <c r="G258" s="42"/>
      <c r="H258" s="33"/>
      <c r="I258" s="43"/>
      <c r="J258" s="43">
        <f aca="true" t="shared" si="13" ref="J258:O258">SUBTOTAL(9,J240:J257)</f>
        <v>27330926048.177998</v>
      </c>
      <c r="K258" s="43">
        <f t="shared" si="13"/>
        <v>1227861324.99</v>
      </c>
      <c r="L258" s="43">
        <f t="shared" si="13"/>
        <v>64266821015.118</v>
      </c>
      <c r="M258" s="43">
        <f t="shared" si="13"/>
        <v>451750843.771</v>
      </c>
      <c r="N258" s="43">
        <f t="shared" si="13"/>
        <v>19965742.9</v>
      </c>
      <c r="O258" s="43">
        <f t="shared" si="13"/>
        <v>943712637.205</v>
      </c>
      <c r="P258" s="31"/>
      <c r="Q258" s="31"/>
      <c r="R258" s="31"/>
      <c r="S258" s="31"/>
    </row>
    <row r="259" spans="1:19" ht="13.5" customHeight="1" outlineLevel="2">
      <c r="A259" s="31" t="s">
        <v>79</v>
      </c>
      <c r="B259" s="31" t="s">
        <v>175</v>
      </c>
      <c r="C259" s="31" t="s">
        <v>1198</v>
      </c>
      <c r="D259" s="32" t="s">
        <v>948</v>
      </c>
      <c r="E259" s="31" t="s">
        <v>949</v>
      </c>
      <c r="F259" s="42" t="s">
        <v>950</v>
      </c>
      <c r="G259" s="42" t="s">
        <v>951</v>
      </c>
      <c r="H259" s="33" t="s">
        <v>952</v>
      </c>
      <c r="I259" s="43">
        <v>17903000000</v>
      </c>
      <c r="J259" s="43">
        <v>1167419176.196</v>
      </c>
      <c r="K259" s="43" t="s">
        <v>270</v>
      </c>
      <c r="L259" s="43">
        <v>1175126860.997</v>
      </c>
      <c r="M259" s="43">
        <v>19296184.731</v>
      </c>
      <c r="N259" s="43" t="s">
        <v>270</v>
      </c>
      <c r="O259" s="43">
        <v>17255903.614</v>
      </c>
      <c r="P259" s="31" t="s">
        <v>82</v>
      </c>
      <c r="Q259" s="31" t="s">
        <v>197</v>
      </c>
      <c r="R259" s="31" t="s">
        <v>197</v>
      </c>
      <c r="S259" s="31" t="s">
        <v>80</v>
      </c>
    </row>
    <row r="260" spans="1:19" ht="13.5" customHeight="1" outlineLevel="2">
      <c r="A260" s="31" t="s">
        <v>79</v>
      </c>
      <c r="B260" s="31" t="s">
        <v>175</v>
      </c>
      <c r="C260" s="31" t="s">
        <v>1198</v>
      </c>
      <c r="D260" s="32" t="s">
        <v>176</v>
      </c>
      <c r="E260" s="31" t="s">
        <v>177</v>
      </c>
      <c r="F260" s="42" t="s">
        <v>178</v>
      </c>
      <c r="G260" s="42" t="s">
        <v>133</v>
      </c>
      <c r="H260" s="33" t="s">
        <v>67</v>
      </c>
      <c r="I260" s="43">
        <v>20000000</v>
      </c>
      <c r="J260" s="43" t="s">
        <v>270</v>
      </c>
      <c r="K260" s="43" t="s">
        <v>270</v>
      </c>
      <c r="L260" s="43">
        <v>1361999797</v>
      </c>
      <c r="M260" s="43" t="s">
        <v>270</v>
      </c>
      <c r="N260" s="43" t="s">
        <v>270</v>
      </c>
      <c r="O260" s="43">
        <v>20000000</v>
      </c>
      <c r="P260" s="31" t="s">
        <v>75</v>
      </c>
      <c r="Q260" s="31" t="s">
        <v>73</v>
      </c>
      <c r="R260" s="31" t="s">
        <v>195</v>
      </c>
      <c r="S260" s="31" t="s">
        <v>74</v>
      </c>
    </row>
    <row r="261" spans="1:19" ht="13.5" customHeight="1" outlineLevel="1">
      <c r="A261" s="31"/>
      <c r="B261" s="47" t="s">
        <v>1307</v>
      </c>
      <c r="C261" s="31"/>
      <c r="D261" s="32"/>
      <c r="E261" s="31"/>
      <c r="F261" s="42"/>
      <c r="G261" s="42"/>
      <c r="H261" s="33"/>
      <c r="I261" s="43"/>
      <c r="J261" s="43">
        <f aca="true" t="shared" si="14" ref="J261:O261">SUBTOTAL(9,J259:J260)</f>
        <v>1167419176.196</v>
      </c>
      <c r="K261" s="43">
        <f t="shared" si="14"/>
        <v>0</v>
      </c>
      <c r="L261" s="43">
        <f t="shared" si="14"/>
        <v>2537126657.9969997</v>
      </c>
      <c r="M261" s="43">
        <f t="shared" si="14"/>
        <v>19296184.731</v>
      </c>
      <c r="N261" s="43">
        <f t="shared" si="14"/>
        <v>0</v>
      </c>
      <c r="O261" s="43">
        <f t="shared" si="14"/>
        <v>37255903.614</v>
      </c>
      <c r="P261" s="31"/>
      <c r="Q261" s="31"/>
      <c r="R261" s="31"/>
      <c r="S261" s="31"/>
    </row>
    <row r="262" spans="1:19" ht="13.5" customHeight="1" outlineLevel="2">
      <c r="A262" s="31" t="s">
        <v>79</v>
      </c>
      <c r="B262" s="31" t="s">
        <v>953</v>
      </c>
      <c r="C262" s="31" t="s">
        <v>1198</v>
      </c>
      <c r="D262" s="32">
        <v>448</v>
      </c>
      <c r="E262" s="31" t="s">
        <v>954</v>
      </c>
      <c r="F262" s="42" t="s">
        <v>955</v>
      </c>
      <c r="G262" s="42" t="s">
        <v>956</v>
      </c>
      <c r="H262" s="33" t="s">
        <v>957</v>
      </c>
      <c r="I262" s="43">
        <v>5000000</v>
      </c>
      <c r="J262" s="43">
        <v>1036832161.876</v>
      </c>
      <c r="K262" s="43" t="s">
        <v>270</v>
      </c>
      <c r="L262" s="43">
        <v>1268988863.242</v>
      </c>
      <c r="M262" s="43">
        <v>17137721.684</v>
      </c>
      <c r="N262" s="43" t="s">
        <v>270</v>
      </c>
      <c r="O262" s="43">
        <v>18634200.475</v>
      </c>
      <c r="P262" s="31" t="s">
        <v>82</v>
      </c>
      <c r="Q262" s="31" t="s">
        <v>197</v>
      </c>
      <c r="R262" s="31" t="s">
        <v>197</v>
      </c>
      <c r="S262" s="31" t="s">
        <v>80</v>
      </c>
    </row>
    <row r="263" spans="1:19" ht="13.5" customHeight="1" outlineLevel="2">
      <c r="A263" s="31" t="s">
        <v>79</v>
      </c>
      <c r="B263" s="31" t="s">
        <v>953</v>
      </c>
      <c r="C263" s="31" t="s">
        <v>1198</v>
      </c>
      <c r="D263" s="32">
        <v>488</v>
      </c>
      <c r="E263" s="31" t="s">
        <v>958</v>
      </c>
      <c r="F263" s="42" t="s">
        <v>959</v>
      </c>
      <c r="G263" s="42" t="s">
        <v>960</v>
      </c>
      <c r="H263" s="33" t="s">
        <v>957</v>
      </c>
      <c r="I263" s="43">
        <v>10000000</v>
      </c>
      <c r="J263" s="43">
        <v>214930352.553</v>
      </c>
      <c r="K263" s="43">
        <v>47975537.89</v>
      </c>
      <c r="L263" s="43">
        <v>213649350.084</v>
      </c>
      <c r="M263" s="43">
        <v>3552567.811</v>
      </c>
      <c r="N263" s="43">
        <v>718916.95</v>
      </c>
      <c r="O263" s="43">
        <v>3137289.015</v>
      </c>
      <c r="P263" s="31" t="s">
        <v>82</v>
      </c>
      <c r="Q263" s="31" t="s">
        <v>197</v>
      </c>
      <c r="R263" s="31" t="s">
        <v>197</v>
      </c>
      <c r="S263" s="31" t="s">
        <v>80</v>
      </c>
    </row>
    <row r="264" spans="1:19" ht="13.5" customHeight="1" outlineLevel="2">
      <c r="A264" s="31" t="s">
        <v>79</v>
      </c>
      <c r="B264" s="31" t="s">
        <v>953</v>
      </c>
      <c r="C264" s="31" t="s">
        <v>1198</v>
      </c>
      <c r="D264" s="32">
        <v>548</v>
      </c>
      <c r="E264" s="31" t="s">
        <v>961</v>
      </c>
      <c r="F264" s="42" t="s">
        <v>962</v>
      </c>
      <c r="G264" s="42" t="s">
        <v>84</v>
      </c>
      <c r="H264" s="33" t="s">
        <v>957</v>
      </c>
      <c r="I264" s="43">
        <v>9000000</v>
      </c>
      <c r="J264" s="43">
        <v>710459375.666</v>
      </c>
      <c r="K264" s="43">
        <v>64270263.24</v>
      </c>
      <c r="L264" s="43">
        <v>792992192.094</v>
      </c>
      <c r="M264" s="43">
        <v>11743130.176</v>
      </c>
      <c r="N264" s="43">
        <v>1060786.5</v>
      </c>
      <c r="O264" s="43">
        <v>11644527.317</v>
      </c>
      <c r="P264" s="31" t="s">
        <v>82</v>
      </c>
      <c r="Q264" s="31" t="s">
        <v>197</v>
      </c>
      <c r="R264" s="31" t="s">
        <v>197</v>
      </c>
      <c r="S264" s="31" t="s">
        <v>80</v>
      </c>
    </row>
    <row r="265" spans="1:19" ht="13.5" customHeight="1" outlineLevel="2">
      <c r="A265" s="31" t="s">
        <v>79</v>
      </c>
      <c r="B265" s="31" t="s">
        <v>953</v>
      </c>
      <c r="C265" s="31" t="s">
        <v>1198</v>
      </c>
      <c r="D265" s="32">
        <v>693</v>
      </c>
      <c r="E265" s="31" t="s">
        <v>963</v>
      </c>
      <c r="F265" s="42" t="s">
        <v>964</v>
      </c>
      <c r="G265" s="42" t="s">
        <v>965</v>
      </c>
      <c r="H265" s="33" t="s">
        <v>957</v>
      </c>
      <c r="I265" s="43">
        <v>10000000</v>
      </c>
      <c r="J265" s="43">
        <v>2099673769.695</v>
      </c>
      <c r="K265" s="43" t="s">
        <v>270</v>
      </c>
      <c r="L265" s="43">
        <v>2569810937.736</v>
      </c>
      <c r="M265" s="43">
        <v>34705351.565</v>
      </c>
      <c r="N265" s="43" t="s">
        <v>270</v>
      </c>
      <c r="O265" s="43">
        <v>37735849.057</v>
      </c>
      <c r="P265" s="31" t="s">
        <v>1196</v>
      </c>
      <c r="Q265" s="31" t="s">
        <v>197</v>
      </c>
      <c r="R265" s="31" t="s">
        <v>197</v>
      </c>
      <c r="S265" s="31" t="s">
        <v>72</v>
      </c>
    </row>
    <row r="266" spans="1:19" ht="13.5" customHeight="1" outlineLevel="2">
      <c r="A266" s="31" t="s">
        <v>79</v>
      </c>
      <c r="B266" s="31" t="s">
        <v>953</v>
      </c>
      <c r="C266" s="31" t="s">
        <v>1198</v>
      </c>
      <c r="D266" s="32" t="s">
        <v>966</v>
      </c>
      <c r="E266" s="31" t="s">
        <v>967</v>
      </c>
      <c r="F266" s="42" t="s">
        <v>968</v>
      </c>
      <c r="G266" s="42" t="s">
        <v>129</v>
      </c>
      <c r="H266" s="33" t="s">
        <v>957</v>
      </c>
      <c r="I266" s="43">
        <v>11000000</v>
      </c>
      <c r="J266" s="43">
        <v>2309641146.665</v>
      </c>
      <c r="K266" s="43" t="s">
        <v>270</v>
      </c>
      <c r="L266" s="43">
        <v>2826792031.509</v>
      </c>
      <c r="M266" s="43">
        <v>38175886.722</v>
      </c>
      <c r="N266" s="43" t="s">
        <v>270</v>
      </c>
      <c r="O266" s="43">
        <v>41509433.962</v>
      </c>
      <c r="P266" s="31" t="s">
        <v>82</v>
      </c>
      <c r="Q266" s="31" t="s">
        <v>197</v>
      </c>
      <c r="R266" s="31" t="s">
        <v>197</v>
      </c>
      <c r="S266" s="31" t="s">
        <v>80</v>
      </c>
    </row>
    <row r="267" spans="1:19" ht="13.5" customHeight="1" outlineLevel="1">
      <c r="A267" s="31"/>
      <c r="B267" s="47" t="s">
        <v>1308</v>
      </c>
      <c r="C267" s="31"/>
      <c r="D267" s="32"/>
      <c r="E267" s="31"/>
      <c r="F267" s="42"/>
      <c r="G267" s="42"/>
      <c r="H267" s="33"/>
      <c r="I267" s="43"/>
      <c r="J267" s="43">
        <f aca="true" t="shared" si="15" ref="J267:O267">SUBTOTAL(9,J262:J266)</f>
        <v>6371536806.455</v>
      </c>
      <c r="K267" s="43">
        <f t="shared" si="15"/>
        <v>112245801.13</v>
      </c>
      <c r="L267" s="43">
        <f t="shared" si="15"/>
        <v>7672233374.665</v>
      </c>
      <c r="M267" s="43">
        <f t="shared" si="15"/>
        <v>105314657.958</v>
      </c>
      <c r="N267" s="43">
        <f t="shared" si="15"/>
        <v>1779703.45</v>
      </c>
      <c r="O267" s="43">
        <f t="shared" si="15"/>
        <v>112661299.82599999</v>
      </c>
      <c r="P267" s="31"/>
      <c r="Q267" s="31"/>
      <c r="R267" s="31"/>
      <c r="S267" s="31"/>
    </row>
    <row r="268" spans="1:19" ht="13.5" customHeight="1" outlineLevel="2">
      <c r="A268" s="31" t="s">
        <v>79</v>
      </c>
      <c r="B268" s="31" t="s">
        <v>969</v>
      </c>
      <c r="C268" s="31" t="s">
        <v>1197</v>
      </c>
      <c r="D268" s="32">
        <v>10610</v>
      </c>
      <c r="E268" s="31" t="s">
        <v>970</v>
      </c>
      <c r="F268" s="42" t="s">
        <v>971</v>
      </c>
      <c r="G268" s="42" t="s">
        <v>548</v>
      </c>
      <c r="H268" s="33" t="s">
        <v>81</v>
      </c>
      <c r="I268" s="43">
        <v>500000</v>
      </c>
      <c r="J268" s="43">
        <v>40660537.516</v>
      </c>
      <c r="K268" s="43" t="s">
        <v>270</v>
      </c>
      <c r="L268" s="43">
        <v>53506161.758</v>
      </c>
      <c r="M268" s="43">
        <v>672075</v>
      </c>
      <c r="N268" s="43" t="s">
        <v>270</v>
      </c>
      <c r="O268" s="43">
        <v>785699.996</v>
      </c>
      <c r="P268" s="31" t="s">
        <v>972</v>
      </c>
      <c r="Q268" s="31" t="s">
        <v>197</v>
      </c>
      <c r="R268" s="31" t="s">
        <v>197</v>
      </c>
      <c r="S268" s="31" t="s">
        <v>94</v>
      </c>
    </row>
    <row r="269" spans="1:19" ht="13.5" customHeight="1" outlineLevel="1">
      <c r="A269" s="31"/>
      <c r="B269" s="47" t="s">
        <v>1309</v>
      </c>
      <c r="C269" s="31"/>
      <c r="D269" s="32"/>
      <c r="E269" s="31"/>
      <c r="F269" s="42"/>
      <c r="G269" s="42"/>
      <c r="H269" s="33"/>
      <c r="I269" s="43"/>
      <c r="J269" s="43">
        <f aca="true" t="shared" si="16" ref="J269:O269">SUBTOTAL(9,J268:J268)</f>
        <v>40660537.516</v>
      </c>
      <c r="K269" s="43">
        <f t="shared" si="16"/>
        <v>0</v>
      </c>
      <c r="L269" s="43">
        <f t="shared" si="16"/>
        <v>53506161.758</v>
      </c>
      <c r="M269" s="43">
        <f t="shared" si="16"/>
        <v>672075</v>
      </c>
      <c r="N269" s="43">
        <f t="shared" si="16"/>
        <v>0</v>
      </c>
      <c r="O269" s="43">
        <f t="shared" si="16"/>
        <v>785699.996</v>
      </c>
      <c r="P269" s="31"/>
      <c r="Q269" s="31"/>
      <c r="R269" s="31"/>
      <c r="S269" s="31"/>
    </row>
    <row r="270" spans="1:19" ht="13.5" customHeight="1" outlineLevel="2">
      <c r="A270" s="31" t="s">
        <v>79</v>
      </c>
      <c r="B270" s="31" t="s">
        <v>973</v>
      </c>
      <c r="C270" s="31" t="s">
        <v>1197</v>
      </c>
      <c r="D270" s="32">
        <v>13520000001</v>
      </c>
      <c r="E270" s="31" t="s">
        <v>974</v>
      </c>
      <c r="F270" s="42" t="s">
        <v>975</v>
      </c>
      <c r="G270" s="42" t="s">
        <v>976</v>
      </c>
      <c r="H270" s="33" t="s">
        <v>977</v>
      </c>
      <c r="I270" s="43">
        <v>6000000</v>
      </c>
      <c r="J270" s="43">
        <v>1837495.187</v>
      </c>
      <c r="K270" s="43" t="s">
        <v>270</v>
      </c>
      <c r="L270" s="43">
        <v>2441399.078</v>
      </c>
      <c r="M270" s="43">
        <v>30371.821</v>
      </c>
      <c r="N270" s="43" t="s">
        <v>270</v>
      </c>
      <c r="O270" s="43">
        <v>35850.212</v>
      </c>
      <c r="P270" s="31" t="s">
        <v>278</v>
      </c>
      <c r="Q270" s="31" t="s">
        <v>197</v>
      </c>
      <c r="R270" s="31" t="s">
        <v>197</v>
      </c>
      <c r="S270" s="31" t="s">
        <v>94</v>
      </c>
    </row>
    <row r="271" spans="1:19" ht="13.5" customHeight="1" outlineLevel="2">
      <c r="A271" s="31" t="s">
        <v>79</v>
      </c>
      <c r="B271" s="31" t="s">
        <v>973</v>
      </c>
      <c r="C271" s="31" t="s">
        <v>1197</v>
      </c>
      <c r="D271" s="32" t="s">
        <v>978</v>
      </c>
      <c r="E271" s="31" t="s">
        <v>979</v>
      </c>
      <c r="F271" s="42" t="s">
        <v>980</v>
      </c>
      <c r="G271" s="42" t="s">
        <v>981</v>
      </c>
      <c r="H271" s="33" t="s">
        <v>977</v>
      </c>
      <c r="I271" s="43">
        <v>12561000</v>
      </c>
      <c r="J271" s="43">
        <v>20824435.655</v>
      </c>
      <c r="K271" s="43" t="s">
        <v>270</v>
      </c>
      <c r="L271" s="43">
        <v>27668512.212</v>
      </c>
      <c r="M271" s="43">
        <v>344205.548</v>
      </c>
      <c r="N271" s="43" t="s">
        <v>270</v>
      </c>
      <c r="O271" s="43">
        <v>406292.457</v>
      </c>
      <c r="P271" s="31" t="s">
        <v>1195</v>
      </c>
      <c r="Q271" s="31" t="s">
        <v>197</v>
      </c>
      <c r="R271" s="31" t="s">
        <v>197</v>
      </c>
      <c r="S271" s="31" t="s">
        <v>473</v>
      </c>
    </row>
    <row r="272" spans="1:19" ht="13.5" customHeight="1" outlineLevel="2">
      <c r="A272" s="31" t="s">
        <v>79</v>
      </c>
      <c r="B272" s="31" t="s">
        <v>973</v>
      </c>
      <c r="C272" s="31" t="s">
        <v>1197</v>
      </c>
      <c r="D272" s="32" t="s">
        <v>982</v>
      </c>
      <c r="E272" s="31" t="s">
        <v>983</v>
      </c>
      <c r="F272" s="42" t="s">
        <v>984</v>
      </c>
      <c r="G272" s="42" t="s">
        <v>83</v>
      </c>
      <c r="H272" s="33" t="s">
        <v>977</v>
      </c>
      <c r="I272" s="43">
        <v>72600000</v>
      </c>
      <c r="J272" s="43">
        <v>32167800.371</v>
      </c>
      <c r="K272" s="43">
        <v>35321327.789</v>
      </c>
      <c r="L272" s="43" t="s">
        <v>270</v>
      </c>
      <c r="M272" s="43">
        <v>531699.18</v>
      </c>
      <c r="N272" s="43">
        <v>578374.452</v>
      </c>
      <c r="O272" s="43" t="s">
        <v>270</v>
      </c>
      <c r="P272" s="31" t="s">
        <v>93</v>
      </c>
      <c r="Q272" s="31" t="s">
        <v>197</v>
      </c>
      <c r="R272" s="31" t="s">
        <v>197</v>
      </c>
      <c r="S272" s="31" t="s">
        <v>99</v>
      </c>
    </row>
    <row r="273" spans="1:19" ht="13.5" customHeight="1" outlineLevel="2">
      <c r="A273" s="31" t="s">
        <v>79</v>
      </c>
      <c r="B273" s="31" t="s">
        <v>973</v>
      </c>
      <c r="C273" s="31" t="s">
        <v>1197</v>
      </c>
      <c r="D273" s="32" t="s">
        <v>985</v>
      </c>
      <c r="E273" s="31" t="s">
        <v>986</v>
      </c>
      <c r="F273" s="42" t="s">
        <v>987</v>
      </c>
      <c r="G273" s="42" t="s">
        <v>83</v>
      </c>
      <c r="H273" s="33" t="s">
        <v>977</v>
      </c>
      <c r="I273" s="43">
        <v>45000000</v>
      </c>
      <c r="J273" s="43">
        <v>167878644.533</v>
      </c>
      <c r="K273" s="43" t="s">
        <v>270</v>
      </c>
      <c r="L273" s="43">
        <v>223052975.036</v>
      </c>
      <c r="M273" s="43">
        <v>2774853.629</v>
      </c>
      <c r="N273" s="43" t="s">
        <v>270</v>
      </c>
      <c r="O273" s="43">
        <v>3275374.571</v>
      </c>
      <c r="P273" s="31" t="s">
        <v>643</v>
      </c>
      <c r="Q273" s="31" t="s">
        <v>197</v>
      </c>
      <c r="R273" s="31" t="s">
        <v>197</v>
      </c>
      <c r="S273" s="31" t="s">
        <v>99</v>
      </c>
    </row>
    <row r="274" spans="1:19" ht="13.5" customHeight="1" outlineLevel="2">
      <c r="A274" s="31" t="s">
        <v>79</v>
      </c>
      <c r="B274" s="31" t="s">
        <v>973</v>
      </c>
      <c r="C274" s="31" t="s">
        <v>1197</v>
      </c>
      <c r="D274" s="32" t="s">
        <v>988</v>
      </c>
      <c r="E274" s="31" t="s">
        <v>989</v>
      </c>
      <c r="F274" s="42" t="s">
        <v>990</v>
      </c>
      <c r="G274" s="42" t="s">
        <v>84</v>
      </c>
      <c r="H274" s="33" t="s">
        <v>977</v>
      </c>
      <c r="I274" s="43">
        <v>15000000</v>
      </c>
      <c r="J274" s="43">
        <v>21269649.942</v>
      </c>
      <c r="K274" s="43" t="s">
        <v>270</v>
      </c>
      <c r="L274" s="43">
        <v>28260048.863</v>
      </c>
      <c r="M274" s="43">
        <v>351564.462</v>
      </c>
      <c r="N274" s="43" t="s">
        <v>270</v>
      </c>
      <c r="O274" s="43">
        <v>414978.753</v>
      </c>
      <c r="P274" s="31" t="s">
        <v>559</v>
      </c>
      <c r="Q274" s="31" t="s">
        <v>197</v>
      </c>
      <c r="R274" s="31" t="s">
        <v>197</v>
      </c>
      <c r="S274" s="31" t="s">
        <v>94</v>
      </c>
    </row>
    <row r="275" spans="1:19" ht="13.5" customHeight="1" outlineLevel="1">
      <c r="A275" s="31"/>
      <c r="B275" s="47" t="s">
        <v>1310</v>
      </c>
      <c r="C275" s="31"/>
      <c r="D275" s="32"/>
      <c r="E275" s="31"/>
      <c r="F275" s="42"/>
      <c r="G275" s="42"/>
      <c r="H275" s="33"/>
      <c r="I275" s="43"/>
      <c r="J275" s="43">
        <f aca="true" t="shared" si="17" ref="J275:O275">SUBTOTAL(9,J270:J274)</f>
        <v>243978025.688</v>
      </c>
      <c r="K275" s="43">
        <f t="shared" si="17"/>
        <v>35321327.789</v>
      </c>
      <c r="L275" s="43">
        <f t="shared" si="17"/>
        <v>281422935.189</v>
      </c>
      <c r="M275" s="43">
        <f t="shared" si="17"/>
        <v>4032694.64</v>
      </c>
      <c r="N275" s="43">
        <f t="shared" si="17"/>
        <v>578374.452</v>
      </c>
      <c r="O275" s="43">
        <f t="shared" si="17"/>
        <v>4132495.9930000002</v>
      </c>
      <c r="P275" s="31"/>
      <c r="Q275" s="31"/>
      <c r="R275" s="31"/>
      <c r="S275" s="31"/>
    </row>
    <row r="276" spans="1:19" ht="13.5" customHeight="1" outlineLevel="2">
      <c r="A276" s="31" t="s">
        <v>79</v>
      </c>
      <c r="B276" s="31" t="s">
        <v>991</v>
      </c>
      <c r="C276" s="31" t="s">
        <v>1197</v>
      </c>
      <c r="D276" s="32" t="s">
        <v>992</v>
      </c>
      <c r="E276" s="31" t="s">
        <v>993</v>
      </c>
      <c r="F276" s="42" t="s">
        <v>994</v>
      </c>
      <c r="G276" s="42" t="s">
        <v>995</v>
      </c>
      <c r="H276" s="33" t="s">
        <v>67</v>
      </c>
      <c r="I276" s="43">
        <v>27500000</v>
      </c>
      <c r="J276" s="43">
        <v>1663750000</v>
      </c>
      <c r="K276" s="43" t="s">
        <v>270</v>
      </c>
      <c r="L276" s="43">
        <v>1872749720.875</v>
      </c>
      <c r="M276" s="43">
        <v>27500000</v>
      </c>
      <c r="N276" s="43" t="s">
        <v>270</v>
      </c>
      <c r="O276" s="43">
        <v>27500000</v>
      </c>
      <c r="P276" s="31" t="s">
        <v>996</v>
      </c>
      <c r="Q276" s="31" t="s">
        <v>197</v>
      </c>
      <c r="R276" s="31" t="s">
        <v>197</v>
      </c>
      <c r="S276" s="31" t="s">
        <v>72</v>
      </c>
    </row>
    <row r="277" spans="1:19" ht="13.5" customHeight="1" outlineLevel="2">
      <c r="A277" s="31" t="s">
        <v>79</v>
      </c>
      <c r="B277" s="31" t="s">
        <v>991</v>
      </c>
      <c r="C277" s="31" t="s">
        <v>1197</v>
      </c>
      <c r="D277" s="32" t="s">
        <v>997</v>
      </c>
      <c r="E277" s="31" t="s">
        <v>998</v>
      </c>
      <c r="F277" s="42" t="s">
        <v>994</v>
      </c>
      <c r="G277" s="42" t="s">
        <v>995</v>
      </c>
      <c r="H277" s="33" t="s">
        <v>67</v>
      </c>
      <c r="I277" s="43">
        <v>17500000</v>
      </c>
      <c r="J277" s="43">
        <v>1058750000</v>
      </c>
      <c r="K277" s="43" t="s">
        <v>270</v>
      </c>
      <c r="L277" s="43">
        <v>1191749822.375</v>
      </c>
      <c r="M277" s="43">
        <v>17500000</v>
      </c>
      <c r="N277" s="43" t="s">
        <v>270</v>
      </c>
      <c r="O277" s="43">
        <v>17500000</v>
      </c>
      <c r="P277" s="31" t="s">
        <v>996</v>
      </c>
      <c r="Q277" s="31" t="s">
        <v>197</v>
      </c>
      <c r="R277" s="31" t="s">
        <v>197</v>
      </c>
      <c r="S277" s="31" t="s">
        <v>72</v>
      </c>
    </row>
    <row r="278" spans="1:19" ht="13.5" customHeight="1" outlineLevel="1">
      <c r="A278" s="31"/>
      <c r="B278" s="47" t="s">
        <v>1311</v>
      </c>
      <c r="C278" s="31"/>
      <c r="D278" s="32"/>
      <c r="E278" s="31"/>
      <c r="F278" s="42"/>
      <c r="G278" s="42"/>
      <c r="H278" s="33"/>
      <c r="I278" s="43"/>
      <c r="J278" s="43">
        <f aca="true" t="shared" si="18" ref="J278:O278">SUBTOTAL(9,J276:J277)</f>
        <v>2722500000</v>
      </c>
      <c r="K278" s="43">
        <f t="shared" si="18"/>
        <v>0</v>
      </c>
      <c r="L278" s="43">
        <f t="shared" si="18"/>
        <v>3064499543.25</v>
      </c>
      <c r="M278" s="43">
        <f t="shared" si="18"/>
        <v>45000000</v>
      </c>
      <c r="N278" s="43">
        <f t="shared" si="18"/>
        <v>0</v>
      </c>
      <c r="O278" s="43">
        <f t="shared" si="18"/>
        <v>45000000</v>
      </c>
      <c r="P278" s="31"/>
      <c r="Q278" s="31"/>
      <c r="R278" s="31"/>
      <c r="S278" s="31"/>
    </row>
    <row r="279" spans="1:19" ht="13.5" customHeight="1" outlineLevel="2">
      <c r="A279" s="31" t="s">
        <v>90</v>
      </c>
      <c r="B279" s="31" t="s">
        <v>158</v>
      </c>
      <c r="C279" s="31" t="s">
        <v>1198</v>
      </c>
      <c r="D279" s="32" t="s">
        <v>999</v>
      </c>
      <c r="E279" s="31" t="s">
        <v>1000</v>
      </c>
      <c r="F279" s="42" t="s">
        <v>1001</v>
      </c>
      <c r="G279" s="42" t="s">
        <v>328</v>
      </c>
      <c r="H279" s="33" t="s">
        <v>67</v>
      </c>
      <c r="I279" s="43">
        <v>10000000</v>
      </c>
      <c r="J279" s="43">
        <v>605000000</v>
      </c>
      <c r="K279" s="43">
        <v>196215397.53</v>
      </c>
      <c r="L279" s="43">
        <v>477903255.771</v>
      </c>
      <c r="M279" s="43">
        <v>10000000</v>
      </c>
      <c r="N279" s="43">
        <v>2982330</v>
      </c>
      <c r="O279" s="43">
        <v>7017670</v>
      </c>
      <c r="P279" s="31" t="s">
        <v>78</v>
      </c>
      <c r="Q279" s="31" t="s">
        <v>197</v>
      </c>
      <c r="R279" s="31" t="s">
        <v>197</v>
      </c>
      <c r="S279" s="31" t="s">
        <v>72</v>
      </c>
    </row>
    <row r="280" spans="1:19" ht="13.5" customHeight="1" outlineLevel="2">
      <c r="A280" s="31" t="s">
        <v>90</v>
      </c>
      <c r="B280" s="31" t="s">
        <v>158</v>
      </c>
      <c r="C280" s="31" t="s">
        <v>1198</v>
      </c>
      <c r="D280" s="32" t="s">
        <v>159</v>
      </c>
      <c r="E280" s="31" t="s">
        <v>160</v>
      </c>
      <c r="F280" s="42" t="s">
        <v>161</v>
      </c>
      <c r="G280" s="42" t="s">
        <v>101</v>
      </c>
      <c r="H280" s="33" t="s">
        <v>67</v>
      </c>
      <c r="I280" s="43">
        <v>5250000</v>
      </c>
      <c r="J280" s="43" t="s">
        <v>270</v>
      </c>
      <c r="K280" s="43" t="s">
        <v>270</v>
      </c>
      <c r="L280" s="43">
        <v>357524946.712</v>
      </c>
      <c r="M280" s="43" t="s">
        <v>270</v>
      </c>
      <c r="N280" s="43" t="s">
        <v>270</v>
      </c>
      <c r="O280" s="43">
        <v>5250000</v>
      </c>
      <c r="P280" s="31" t="s">
        <v>309</v>
      </c>
      <c r="Q280" s="31" t="s">
        <v>197</v>
      </c>
      <c r="R280" s="31" t="s">
        <v>197</v>
      </c>
      <c r="S280" s="31" t="s">
        <v>99</v>
      </c>
    </row>
    <row r="281" spans="1:19" ht="13.5" customHeight="1" outlineLevel="2">
      <c r="A281" s="31" t="s">
        <v>90</v>
      </c>
      <c r="B281" s="31" t="s">
        <v>158</v>
      </c>
      <c r="C281" s="31" t="s">
        <v>1198</v>
      </c>
      <c r="D281" s="32" t="s">
        <v>1002</v>
      </c>
      <c r="E281" s="31" t="s">
        <v>1003</v>
      </c>
      <c r="F281" s="42" t="s">
        <v>1004</v>
      </c>
      <c r="G281" s="42" t="s">
        <v>1005</v>
      </c>
      <c r="H281" s="33" t="s">
        <v>67</v>
      </c>
      <c r="I281" s="43">
        <v>16000000</v>
      </c>
      <c r="J281" s="43">
        <v>285359108.54</v>
      </c>
      <c r="K281" s="43" t="s">
        <v>270</v>
      </c>
      <c r="L281" s="43">
        <v>321205824.714</v>
      </c>
      <c r="M281" s="43">
        <v>4716679.48</v>
      </c>
      <c r="N281" s="43" t="s">
        <v>270</v>
      </c>
      <c r="O281" s="43">
        <v>4716679.48</v>
      </c>
      <c r="P281" s="31" t="s">
        <v>794</v>
      </c>
      <c r="Q281" s="31" t="s">
        <v>197</v>
      </c>
      <c r="R281" s="31" t="s">
        <v>197</v>
      </c>
      <c r="S281" s="31" t="s">
        <v>99</v>
      </c>
    </row>
    <row r="282" spans="1:19" ht="13.5" customHeight="1" outlineLevel="2">
      <c r="A282" s="31" t="s">
        <v>90</v>
      </c>
      <c r="B282" s="31" t="s">
        <v>158</v>
      </c>
      <c r="C282" s="31" t="s">
        <v>1198</v>
      </c>
      <c r="D282" s="32" t="s">
        <v>1006</v>
      </c>
      <c r="E282" s="31" t="s">
        <v>1007</v>
      </c>
      <c r="F282" s="42" t="s">
        <v>1008</v>
      </c>
      <c r="G282" s="42" t="s">
        <v>736</v>
      </c>
      <c r="H282" s="33" t="s">
        <v>67</v>
      </c>
      <c r="I282" s="43">
        <v>10000000</v>
      </c>
      <c r="J282" s="43">
        <v>605000000</v>
      </c>
      <c r="K282" s="43" t="s">
        <v>270</v>
      </c>
      <c r="L282" s="43">
        <v>680999898.5</v>
      </c>
      <c r="M282" s="43">
        <v>10000000</v>
      </c>
      <c r="N282" s="43" t="s">
        <v>270</v>
      </c>
      <c r="O282" s="43">
        <v>10000000</v>
      </c>
      <c r="P282" s="31" t="s">
        <v>585</v>
      </c>
      <c r="Q282" s="31" t="s">
        <v>197</v>
      </c>
      <c r="R282" s="31" t="s">
        <v>197</v>
      </c>
      <c r="S282" s="31" t="s">
        <v>430</v>
      </c>
    </row>
    <row r="283" spans="1:19" ht="13.5" customHeight="1" outlineLevel="2">
      <c r="A283" s="31" t="s">
        <v>90</v>
      </c>
      <c r="B283" s="31" t="s">
        <v>158</v>
      </c>
      <c r="C283" s="31" t="s">
        <v>1198</v>
      </c>
      <c r="D283" s="32" t="s">
        <v>1009</v>
      </c>
      <c r="E283" s="31" t="s">
        <v>1010</v>
      </c>
      <c r="F283" s="42" t="s">
        <v>1011</v>
      </c>
      <c r="G283" s="42" t="s">
        <v>548</v>
      </c>
      <c r="H283" s="33" t="s">
        <v>67</v>
      </c>
      <c r="I283" s="43">
        <v>15000000</v>
      </c>
      <c r="J283" s="43">
        <v>305890802.965</v>
      </c>
      <c r="K283" s="43" t="s">
        <v>270</v>
      </c>
      <c r="L283" s="43">
        <v>344316703.754</v>
      </c>
      <c r="M283" s="43">
        <v>5056046.33</v>
      </c>
      <c r="N283" s="43" t="s">
        <v>270</v>
      </c>
      <c r="O283" s="43">
        <v>5056046.33</v>
      </c>
      <c r="P283" s="31" t="s">
        <v>78</v>
      </c>
      <c r="Q283" s="31" t="s">
        <v>197</v>
      </c>
      <c r="R283" s="31" t="s">
        <v>197</v>
      </c>
      <c r="S283" s="31" t="s">
        <v>72</v>
      </c>
    </row>
    <row r="284" spans="1:19" ht="13.5" customHeight="1" outlineLevel="2">
      <c r="A284" s="31" t="s">
        <v>90</v>
      </c>
      <c r="B284" s="31" t="s">
        <v>158</v>
      </c>
      <c r="C284" s="31" t="s">
        <v>1198</v>
      </c>
      <c r="D284" s="32" t="s">
        <v>1012</v>
      </c>
      <c r="E284" s="31" t="s">
        <v>1013</v>
      </c>
      <c r="F284" s="42" t="s">
        <v>1014</v>
      </c>
      <c r="G284" s="42" t="s">
        <v>363</v>
      </c>
      <c r="H284" s="33" t="s">
        <v>67</v>
      </c>
      <c r="I284" s="43">
        <v>15000000</v>
      </c>
      <c r="J284" s="43">
        <v>783331218.12</v>
      </c>
      <c r="K284" s="43">
        <v>289651786.85</v>
      </c>
      <c r="L284" s="43">
        <v>568436183.814</v>
      </c>
      <c r="M284" s="43">
        <v>12947623.44</v>
      </c>
      <c r="N284" s="43">
        <v>4600541.67</v>
      </c>
      <c r="O284" s="43">
        <v>8347081.77</v>
      </c>
      <c r="P284" s="31" t="s">
        <v>1196</v>
      </c>
      <c r="Q284" s="31" t="s">
        <v>197</v>
      </c>
      <c r="R284" s="31" t="s">
        <v>197</v>
      </c>
      <c r="S284" s="31" t="s">
        <v>72</v>
      </c>
    </row>
    <row r="285" spans="1:19" ht="13.5" customHeight="1" outlineLevel="1">
      <c r="A285" s="31"/>
      <c r="B285" s="47" t="s">
        <v>1312</v>
      </c>
      <c r="C285" s="31"/>
      <c r="D285" s="32"/>
      <c r="E285" s="31"/>
      <c r="F285" s="42"/>
      <c r="G285" s="42"/>
      <c r="H285" s="33"/>
      <c r="I285" s="43"/>
      <c r="J285" s="43">
        <f aca="true" t="shared" si="19" ref="J285:O285">SUBTOTAL(9,J279:J284)</f>
        <v>2584581129.625</v>
      </c>
      <c r="K285" s="43">
        <f t="shared" si="19"/>
        <v>485867184.38</v>
      </c>
      <c r="L285" s="43">
        <f t="shared" si="19"/>
        <v>2750386813.2650003</v>
      </c>
      <c r="M285" s="43">
        <f t="shared" si="19"/>
        <v>42720349.25</v>
      </c>
      <c r="N285" s="43">
        <f t="shared" si="19"/>
        <v>7582871.67</v>
      </c>
      <c r="O285" s="43">
        <f t="shared" si="19"/>
        <v>40387477.58</v>
      </c>
      <c r="P285" s="31"/>
      <c r="Q285" s="31"/>
      <c r="R285" s="31"/>
      <c r="S285" s="31"/>
    </row>
    <row r="286" spans="1:19" ht="13.5" customHeight="1" outlineLevel="2">
      <c r="A286" s="31" t="s">
        <v>79</v>
      </c>
      <c r="B286" s="31" t="s">
        <v>179</v>
      </c>
      <c r="C286" s="31" t="s">
        <v>1197</v>
      </c>
      <c r="D286" s="32" t="s">
        <v>210</v>
      </c>
      <c r="E286" s="31" t="s">
        <v>211</v>
      </c>
      <c r="F286" s="42" t="s">
        <v>212</v>
      </c>
      <c r="G286" s="42" t="s">
        <v>212</v>
      </c>
      <c r="H286" s="33" t="s">
        <v>67</v>
      </c>
      <c r="I286" s="43">
        <v>300000000</v>
      </c>
      <c r="J286" s="43" t="s">
        <v>270</v>
      </c>
      <c r="K286" s="43">
        <v>18828420000</v>
      </c>
      <c r="L286" s="43" t="s">
        <v>270</v>
      </c>
      <c r="M286" s="43" t="s">
        <v>270</v>
      </c>
      <c r="N286" s="43">
        <v>300000000</v>
      </c>
      <c r="O286" s="43" t="s">
        <v>270</v>
      </c>
      <c r="P286" s="31" t="s">
        <v>95</v>
      </c>
      <c r="Q286" s="31" t="s">
        <v>193</v>
      </c>
      <c r="R286" s="31" t="s">
        <v>97</v>
      </c>
      <c r="S286" s="31" t="s">
        <v>97</v>
      </c>
    </row>
    <row r="287" spans="1:19" ht="13.5" customHeight="1" outlineLevel="2">
      <c r="A287" s="31" t="s">
        <v>79</v>
      </c>
      <c r="B287" s="31" t="s">
        <v>179</v>
      </c>
      <c r="C287" s="31" t="s">
        <v>1197</v>
      </c>
      <c r="D287" s="32" t="s">
        <v>381</v>
      </c>
      <c r="E287" s="31" t="s">
        <v>382</v>
      </c>
      <c r="F287" s="42" t="s">
        <v>383</v>
      </c>
      <c r="G287" s="42" t="s">
        <v>83</v>
      </c>
      <c r="H287" s="33" t="s">
        <v>384</v>
      </c>
      <c r="I287" s="43">
        <v>500000000</v>
      </c>
      <c r="J287" s="43">
        <v>8065698782.813</v>
      </c>
      <c r="K287" s="43" t="s">
        <v>270</v>
      </c>
      <c r="L287" s="43">
        <v>9080361740.065</v>
      </c>
      <c r="M287" s="43">
        <v>133317335.253</v>
      </c>
      <c r="N287" s="43" t="s">
        <v>270</v>
      </c>
      <c r="O287" s="43">
        <v>133338665.102</v>
      </c>
      <c r="P287" s="31" t="s">
        <v>75</v>
      </c>
      <c r="Q287" s="31" t="s">
        <v>73</v>
      </c>
      <c r="R287" s="31" t="s">
        <v>195</v>
      </c>
      <c r="S287" s="31" t="s">
        <v>74</v>
      </c>
    </row>
    <row r="288" spans="1:19" ht="13.5" customHeight="1" outlineLevel="2">
      <c r="A288" s="31" t="s">
        <v>79</v>
      </c>
      <c r="B288" s="31" t="s">
        <v>179</v>
      </c>
      <c r="C288" s="31" t="s">
        <v>1198</v>
      </c>
      <c r="D288" s="32" t="s">
        <v>1015</v>
      </c>
      <c r="E288" s="31" t="s">
        <v>1016</v>
      </c>
      <c r="F288" s="42" t="s">
        <v>1017</v>
      </c>
      <c r="G288" s="42" t="s">
        <v>83</v>
      </c>
      <c r="H288" s="33" t="s">
        <v>384</v>
      </c>
      <c r="I288" s="43">
        <v>93750000</v>
      </c>
      <c r="J288" s="43">
        <v>712653097.008</v>
      </c>
      <c r="K288" s="43" t="s">
        <v>270</v>
      </c>
      <c r="L288" s="43">
        <v>802304684.351</v>
      </c>
      <c r="M288" s="43">
        <v>11779390.033</v>
      </c>
      <c r="N288" s="43" t="s">
        <v>270</v>
      </c>
      <c r="O288" s="43">
        <v>11781274.654</v>
      </c>
      <c r="P288" s="31" t="s">
        <v>1196</v>
      </c>
      <c r="Q288" s="31" t="s">
        <v>197</v>
      </c>
      <c r="R288" s="31" t="s">
        <v>197</v>
      </c>
      <c r="S288" s="31" t="s">
        <v>72</v>
      </c>
    </row>
    <row r="289" spans="1:19" ht="13.5" customHeight="1" outlineLevel="2">
      <c r="A289" s="31" t="s">
        <v>79</v>
      </c>
      <c r="B289" s="31" t="s">
        <v>179</v>
      </c>
      <c r="C289" s="31" t="s">
        <v>1198</v>
      </c>
      <c r="D289" s="32" t="s">
        <v>385</v>
      </c>
      <c r="E289" s="31" t="s">
        <v>386</v>
      </c>
      <c r="F289" s="42" t="s">
        <v>387</v>
      </c>
      <c r="G289" s="42" t="s">
        <v>77</v>
      </c>
      <c r="H289" s="33" t="s">
        <v>67</v>
      </c>
      <c r="I289" s="43">
        <v>133000000</v>
      </c>
      <c r="J289" s="43">
        <v>8046500000</v>
      </c>
      <c r="K289" s="43">
        <v>4928334234.18</v>
      </c>
      <c r="L289" s="43">
        <v>3627797360.143</v>
      </c>
      <c r="M289" s="43">
        <v>133000000</v>
      </c>
      <c r="N289" s="43">
        <v>79728371.5</v>
      </c>
      <c r="O289" s="43">
        <v>53271628.5</v>
      </c>
      <c r="P289" s="31" t="s">
        <v>75</v>
      </c>
      <c r="Q289" s="31" t="s">
        <v>73</v>
      </c>
      <c r="R289" s="31" t="s">
        <v>195</v>
      </c>
      <c r="S289" s="31" t="s">
        <v>74</v>
      </c>
    </row>
    <row r="290" spans="1:19" ht="13.5" customHeight="1" outlineLevel="1">
      <c r="A290" s="31"/>
      <c r="B290" s="47" t="s">
        <v>1313</v>
      </c>
      <c r="C290" s="31"/>
      <c r="D290" s="32"/>
      <c r="E290" s="31"/>
      <c r="F290" s="42"/>
      <c r="G290" s="42"/>
      <c r="H290" s="33"/>
      <c r="I290" s="43"/>
      <c r="J290" s="43">
        <f aca="true" t="shared" si="20" ref="J290:O290">SUBTOTAL(9,J286:J289)</f>
        <v>16824851879.821</v>
      </c>
      <c r="K290" s="43">
        <f t="shared" si="20"/>
        <v>23756754234.18</v>
      </c>
      <c r="L290" s="43">
        <f t="shared" si="20"/>
        <v>13510463784.559</v>
      </c>
      <c r="M290" s="43">
        <f t="shared" si="20"/>
        <v>278096725.286</v>
      </c>
      <c r="N290" s="43">
        <f t="shared" si="20"/>
        <v>379728371.5</v>
      </c>
      <c r="O290" s="43">
        <f t="shared" si="20"/>
        <v>198391568.25599998</v>
      </c>
      <c r="P290" s="31"/>
      <c r="Q290" s="31"/>
      <c r="R290" s="31"/>
      <c r="S290" s="31"/>
    </row>
    <row r="291" spans="1:19" ht="13.5" customHeight="1" outlineLevel="2">
      <c r="A291" s="31" t="s">
        <v>79</v>
      </c>
      <c r="B291" s="31" t="s">
        <v>1018</v>
      </c>
      <c r="C291" s="31" t="s">
        <v>1197</v>
      </c>
      <c r="D291" s="32">
        <v>12003</v>
      </c>
      <c r="E291" s="31" t="s">
        <v>1022</v>
      </c>
      <c r="F291" s="42" t="s">
        <v>1023</v>
      </c>
      <c r="G291" s="42" t="s">
        <v>83</v>
      </c>
      <c r="H291" s="33" t="s">
        <v>1021</v>
      </c>
      <c r="I291" s="43">
        <v>6585000</v>
      </c>
      <c r="J291" s="43">
        <v>29680266.851</v>
      </c>
      <c r="K291" s="43">
        <v>12225436.763</v>
      </c>
      <c r="L291" s="43">
        <v>26958517.303</v>
      </c>
      <c r="M291" s="43">
        <v>490582.923</v>
      </c>
      <c r="N291" s="43">
        <v>183978.549</v>
      </c>
      <c r="O291" s="43">
        <v>395866.686</v>
      </c>
      <c r="P291" s="31" t="s">
        <v>1024</v>
      </c>
      <c r="Q291" s="31" t="s">
        <v>197</v>
      </c>
      <c r="R291" s="31" t="s">
        <v>197</v>
      </c>
      <c r="S291" s="31" t="s">
        <v>473</v>
      </c>
    </row>
    <row r="292" spans="1:19" ht="13.5" customHeight="1" outlineLevel="2">
      <c r="A292" s="31" t="s">
        <v>79</v>
      </c>
      <c r="B292" s="31" t="s">
        <v>1018</v>
      </c>
      <c r="C292" s="31" t="s">
        <v>1197</v>
      </c>
      <c r="D292" s="32">
        <v>12011</v>
      </c>
      <c r="E292" s="31" t="s">
        <v>1029</v>
      </c>
      <c r="F292" s="42" t="s">
        <v>1030</v>
      </c>
      <c r="G292" s="42" t="s">
        <v>712</v>
      </c>
      <c r="H292" s="33" t="s">
        <v>1021</v>
      </c>
      <c r="I292" s="43">
        <v>5953000</v>
      </c>
      <c r="J292" s="43">
        <v>23970630.11</v>
      </c>
      <c r="K292" s="43" t="s">
        <v>270</v>
      </c>
      <c r="L292" s="43">
        <v>32178426.291</v>
      </c>
      <c r="M292" s="43">
        <v>396208.762</v>
      </c>
      <c r="N292" s="43" t="s">
        <v>270</v>
      </c>
      <c r="O292" s="43">
        <v>472517.343</v>
      </c>
      <c r="P292" s="31" t="s">
        <v>93</v>
      </c>
      <c r="Q292" s="31" t="s">
        <v>197</v>
      </c>
      <c r="R292" s="31" t="s">
        <v>197</v>
      </c>
      <c r="S292" s="31" t="s">
        <v>577</v>
      </c>
    </row>
    <row r="293" spans="1:19" ht="13.5" customHeight="1" outlineLevel="2">
      <c r="A293" s="31" t="s">
        <v>79</v>
      </c>
      <c r="B293" s="31" t="s">
        <v>1018</v>
      </c>
      <c r="C293" s="31" t="s">
        <v>1197</v>
      </c>
      <c r="D293" s="32">
        <v>12014</v>
      </c>
      <c r="E293" s="31" t="s">
        <v>1034</v>
      </c>
      <c r="F293" s="42" t="s">
        <v>1035</v>
      </c>
      <c r="G293" s="42" t="s">
        <v>84</v>
      </c>
      <c r="H293" s="33" t="s">
        <v>1021</v>
      </c>
      <c r="I293" s="43">
        <v>12218000</v>
      </c>
      <c r="J293" s="43">
        <v>42723833.544</v>
      </c>
      <c r="K293" s="43">
        <v>30277153.916</v>
      </c>
      <c r="L293" s="43">
        <v>19888513.991</v>
      </c>
      <c r="M293" s="43">
        <v>706179.067</v>
      </c>
      <c r="N293" s="43">
        <v>493193.581</v>
      </c>
      <c r="O293" s="43">
        <v>292048.707</v>
      </c>
      <c r="P293" s="31" t="s">
        <v>93</v>
      </c>
      <c r="Q293" s="31" t="s">
        <v>197</v>
      </c>
      <c r="R293" s="31" t="s">
        <v>197</v>
      </c>
      <c r="S293" s="31" t="s">
        <v>411</v>
      </c>
    </row>
    <row r="294" spans="1:19" ht="13.5" customHeight="1" outlineLevel="2">
      <c r="A294" s="31" t="s">
        <v>79</v>
      </c>
      <c r="B294" s="31" t="s">
        <v>1018</v>
      </c>
      <c r="C294" s="31" t="s">
        <v>1197</v>
      </c>
      <c r="D294" s="32">
        <v>13820060001</v>
      </c>
      <c r="E294" s="31" t="s">
        <v>1019</v>
      </c>
      <c r="F294" s="42" t="s">
        <v>1020</v>
      </c>
      <c r="G294" s="42" t="s">
        <v>83</v>
      </c>
      <c r="H294" s="33" t="s">
        <v>1021</v>
      </c>
      <c r="I294" s="43">
        <v>1790500</v>
      </c>
      <c r="J294" s="43">
        <v>66965179.189</v>
      </c>
      <c r="K294" s="43">
        <v>22393877.023</v>
      </c>
      <c r="L294" s="43">
        <v>64522039.576</v>
      </c>
      <c r="M294" s="43">
        <v>1106862.466</v>
      </c>
      <c r="N294" s="43">
        <v>348978.999</v>
      </c>
      <c r="O294" s="43">
        <v>947460.341</v>
      </c>
      <c r="P294" s="31" t="s">
        <v>93</v>
      </c>
      <c r="Q294" s="31" t="s">
        <v>197</v>
      </c>
      <c r="R294" s="31" t="s">
        <v>197</v>
      </c>
      <c r="S294" s="31" t="s">
        <v>411</v>
      </c>
    </row>
    <row r="295" spans="1:19" ht="13.5" customHeight="1" outlineLevel="2">
      <c r="A295" s="31" t="s">
        <v>79</v>
      </c>
      <c r="B295" s="31" t="s">
        <v>1018</v>
      </c>
      <c r="C295" s="31" t="s">
        <v>1197</v>
      </c>
      <c r="D295" s="32" t="s">
        <v>1025</v>
      </c>
      <c r="E295" s="31" t="s">
        <v>1026</v>
      </c>
      <c r="F295" s="42" t="s">
        <v>1027</v>
      </c>
      <c r="G295" s="42" t="s">
        <v>1028</v>
      </c>
      <c r="H295" s="33" t="s">
        <v>1021</v>
      </c>
      <c r="I295" s="43">
        <v>6180000</v>
      </c>
      <c r="J295" s="43">
        <v>91354187.853</v>
      </c>
      <c r="K295" s="43">
        <v>31313678.436</v>
      </c>
      <c r="L295" s="43">
        <v>87416956.844</v>
      </c>
      <c r="M295" s="43">
        <v>1509986.576</v>
      </c>
      <c r="N295" s="43">
        <v>486216.458</v>
      </c>
      <c r="O295" s="43">
        <v>1283655.945</v>
      </c>
      <c r="P295" s="31" t="s">
        <v>95</v>
      </c>
      <c r="Q295" s="31" t="s">
        <v>197</v>
      </c>
      <c r="R295" s="31" t="s">
        <v>197</v>
      </c>
      <c r="S295" s="31" t="s">
        <v>94</v>
      </c>
    </row>
    <row r="296" spans="1:19" ht="13.5" customHeight="1" outlineLevel="2">
      <c r="A296" s="31" t="s">
        <v>79</v>
      </c>
      <c r="B296" s="31" t="s">
        <v>1018</v>
      </c>
      <c r="C296" s="31" t="s">
        <v>1197</v>
      </c>
      <c r="D296" s="32" t="s">
        <v>1031</v>
      </c>
      <c r="E296" s="31" t="s">
        <v>1032</v>
      </c>
      <c r="F296" s="42" t="s">
        <v>1033</v>
      </c>
      <c r="G296" s="42" t="s">
        <v>77</v>
      </c>
      <c r="H296" s="33" t="s">
        <v>1021</v>
      </c>
      <c r="I296" s="43">
        <v>5190000</v>
      </c>
      <c r="J296" s="43">
        <v>25496481.308</v>
      </c>
      <c r="K296" s="43">
        <v>7262245.031</v>
      </c>
      <c r="L296" s="43">
        <v>25240572.573</v>
      </c>
      <c r="M296" s="43">
        <v>421429.443</v>
      </c>
      <c r="N296" s="43">
        <v>118296.873</v>
      </c>
      <c r="O296" s="43">
        <v>370639.887</v>
      </c>
      <c r="P296" s="31" t="s">
        <v>93</v>
      </c>
      <c r="Q296" s="31" t="s">
        <v>197</v>
      </c>
      <c r="R296" s="31" t="s">
        <v>197</v>
      </c>
      <c r="S296" s="31" t="s">
        <v>105</v>
      </c>
    </row>
    <row r="297" spans="1:19" ht="13.5" customHeight="1" outlineLevel="1">
      <c r="A297" s="31"/>
      <c r="B297" s="47" t="s">
        <v>1314</v>
      </c>
      <c r="C297" s="31"/>
      <c r="D297" s="32"/>
      <c r="E297" s="31"/>
      <c r="F297" s="42"/>
      <c r="G297" s="42"/>
      <c r="H297" s="33"/>
      <c r="I297" s="43"/>
      <c r="J297" s="43">
        <f aca="true" t="shared" si="21" ref="J297:O297">SUBTOTAL(9,J291:J296)</f>
        <v>280190578.855</v>
      </c>
      <c r="K297" s="43">
        <f t="shared" si="21"/>
        <v>103472391.16900001</v>
      </c>
      <c r="L297" s="43">
        <f t="shared" si="21"/>
        <v>256205026.578</v>
      </c>
      <c r="M297" s="43">
        <f t="shared" si="21"/>
        <v>4631249.237</v>
      </c>
      <c r="N297" s="43">
        <f t="shared" si="21"/>
        <v>1630664.4599999997</v>
      </c>
      <c r="O297" s="43">
        <f t="shared" si="21"/>
        <v>3762188.909</v>
      </c>
      <c r="P297" s="31"/>
      <c r="Q297" s="31"/>
      <c r="R297" s="31"/>
      <c r="S297" s="31"/>
    </row>
    <row r="298" spans="1:19" ht="13.5" customHeight="1" outlineLevel="2">
      <c r="A298" s="31" t="s">
        <v>79</v>
      </c>
      <c r="B298" s="31" t="s">
        <v>1036</v>
      </c>
      <c r="C298" s="31" t="s">
        <v>1198</v>
      </c>
      <c r="D298" s="32">
        <v>12620010005</v>
      </c>
      <c r="E298" s="31" t="s">
        <v>1037</v>
      </c>
      <c r="F298" s="42" t="s">
        <v>1038</v>
      </c>
      <c r="G298" s="42" t="s">
        <v>548</v>
      </c>
      <c r="H298" s="33" t="s">
        <v>1039</v>
      </c>
      <c r="I298" s="43">
        <v>73460000</v>
      </c>
      <c r="J298" s="43">
        <v>1210049416.666</v>
      </c>
      <c r="K298" s="43" t="s">
        <v>270</v>
      </c>
      <c r="L298" s="43">
        <v>1361981234.304</v>
      </c>
      <c r="M298" s="43">
        <v>20000816.804</v>
      </c>
      <c r="N298" s="43" t="s">
        <v>270</v>
      </c>
      <c r="O298" s="43">
        <v>19999727.42</v>
      </c>
      <c r="P298" s="31" t="s">
        <v>102</v>
      </c>
      <c r="Q298" s="31" t="s">
        <v>197</v>
      </c>
      <c r="R298" s="31" t="s">
        <v>197</v>
      </c>
      <c r="S298" s="31" t="s">
        <v>417</v>
      </c>
    </row>
    <row r="299" spans="1:19" ht="13.5" customHeight="1" outlineLevel="2">
      <c r="A299" s="31" t="s">
        <v>79</v>
      </c>
      <c r="B299" s="31" t="s">
        <v>1036</v>
      </c>
      <c r="C299" s="31" t="s">
        <v>1198</v>
      </c>
      <c r="D299" s="32">
        <v>12620010006</v>
      </c>
      <c r="E299" s="31" t="s">
        <v>1040</v>
      </c>
      <c r="F299" s="42" t="s">
        <v>1038</v>
      </c>
      <c r="G299" s="42" t="s">
        <v>548</v>
      </c>
      <c r="H299" s="33" t="s">
        <v>1039</v>
      </c>
      <c r="I299" s="43">
        <v>146920000</v>
      </c>
      <c r="J299" s="43">
        <v>2420098833.331</v>
      </c>
      <c r="K299" s="43" t="s">
        <v>270</v>
      </c>
      <c r="L299" s="43">
        <v>2723962468.609</v>
      </c>
      <c r="M299" s="43">
        <v>40001633.609</v>
      </c>
      <c r="N299" s="43" t="s">
        <v>270</v>
      </c>
      <c r="O299" s="43">
        <v>39999454.84</v>
      </c>
      <c r="P299" s="31" t="s">
        <v>843</v>
      </c>
      <c r="Q299" s="31" t="s">
        <v>197</v>
      </c>
      <c r="R299" s="31" t="s">
        <v>197</v>
      </c>
      <c r="S299" s="31" t="s">
        <v>417</v>
      </c>
    </row>
    <row r="300" spans="1:19" ht="13.5" customHeight="1" outlineLevel="1">
      <c r="A300" s="31"/>
      <c r="B300" s="47" t="s">
        <v>1315</v>
      </c>
      <c r="C300" s="31"/>
      <c r="D300" s="32"/>
      <c r="E300" s="31"/>
      <c r="F300" s="42"/>
      <c r="G300" s="42"/>
      <c r="H300" s="33"/>
      <c r="I300" s="43"/>
      <c r="J300" s="43">
        <f aca="true" t="shared" si="22" ref="J300:O300">SUBTOTAL(9,J298:J299)</f>
        <v>3630148249.9969997</v>
      </c>
      <c r="K300" s="43">
        <f t="shared" si="22"/>
        <v>0</v>
      </c>
      <c r="L300" s="43">
        <f t="shared" si="22"/>
        <v>4085943702.913</v>
      </c>
      <c r="M300" s="43">
        <f t="shared" si="22"/>
        <v>60002450.413</v>
      </c>
      <c r="N300" s="43">
        <f t="shared" si="22"/>
        <v>0</v>
      </c>
      <c r="O300" s="43">
        <f t="shared" si="22"/>
        <v>59999182.260000005</v>
      </c>
      <c r="P300" s="31"/>
      <c r="Q300" s="31"/>
      <c r="R300" s="31"/>
      <c r="S300" s="31"/>
    </row>
    <row r="301" spans="1:19" ht="13.5" customHeight="1" outlineLevel="2">
      <c r="A301" s="31" t="s">
        <v>79</v>
      </c>
      <c r="B301" s="31" t="s">
        <v>213</v>
      </c>
      <c r="C301" s="31" t="s">
        <v>1197</v>
      </c>
      <c r="D301" s="32">
        <v>10756</v>
      </c>
      <c r="E301" s="31" t="s">
        <v>1044</v>
      </c>
      <c r="F301" s="42" t="s">
        <v>1045</v>
      </c>
      <c r="G301" s="42" t="s">
        <v>204</v>
      </c>
      <c r="H301" s="33" t="s">
        <v>209</v>
      </c>
      <c r="I301" s="43">
        <v>7300000</v>
      </c>
      <c r="J301" s="43">
        <v>265712607.465</v>
      </c>
      <c r="K301" s="43" t="s">
        <v>270</v>
      </c>
      <c r="L301" s="43">
        <v>297180953.663</v>
      </c>
      <c r="M301" s="43">
        <v>4391943.925</v>
      </c>
      <c r="N301" s="43" t="s">
        <v>270</v>
      </c>
      <c r="O301" s="43">
        <v>4363891.306</v>
      </c>
      <c r="P301" s="31" t="s">
        <v>93</v>
      </c>
      <c r="Q301" s="31" t="s">
        <v>197</v>
      </c>
      <c r="R301" s="31" t="s">
        <v>197</v>
      </c>
      <c r="S301" s="31" t="s">
        <v>417</v>
      </c>
    </row>
    <row r="302" spans="1:19" ht="13.5" customHeight="1" outlineLevel="2">
      <c r="A302" s="31" t="s">
        <v>79</v>
      </c>
      <c r="B302" s="31" t="s">
        <v>213</v>
      </c>
      <c r="C302" s="31" t="s">
        <v>1197</v>
      </c>
      <c r="D302" s="32">
        <v>10762</v>
      </c>
      <c r="E302" s="31" t="s">
        <v>319</v>
      </c>
      <c r="F302" s="42" t="s">
        <v>320</v>
      </c>
      <c r="G302" s="42" t="s">
        <v>321</v>
      </c>
      <c r="H302" s="33" t="s">
        <v>209</v>
      </c>
      <c r="I302" s="43">
        <v>75000000</v>
      </c>
      <c r="J302" s="43">
        <v>1811506126.396</v>
      </c>
      <c r="K302" s="43">
        <v>1900530000</v>
      </c>
      <c r="L302" s="43" t="s">
        <v>270</v>
      </c>
      <c r="M302" s="43">
        <v>29942250.023</v>
      </c>
      <c r="N302" s="43">
        <v>30414750.132</v>
      </c>
      <c r="O302" s="43" t="s">
        <v>270</v>
      </c>
      <c r="P302" s="31" t="s">
        <v>322</v>
      </c>
      <c r="Q302" s="31" t="s">
        <v>193</v>
      </c>
      <c r="R302" s="31" t="s">
        <v>97</v>
      </c>
      <c r="S302" s="31" t="s">
        <v>97</v>
      </c>
    </row>
    <row r="303" spans="1:19" ht="13.5" customHeight="1" outlineLevel="2">
      <c r="A303" s="31" t="s">
        <v>79</v>
      </c>
      <c r="B303" s="31" t="s">
        <v>213</v>
      </c>
      <c r="C303" s="31" t="s">
        <v>1197</v>
      </c>
      <c r="D303" s="32">
        <v>10763</v>
      </c>
      <c r="E303" s="31" t="s">
        <v>323</v>
      </c>
      <c r="F303" s="42" t="s">
        <v>324</v>
      </c>
      <c r="G303" s="42" t="s">
        <v>77</v>
      </c>
      <c r="H303" s="33" t="s">
        <v>209</v>
      </c>
      <c r="I303" s="43">
        <v>80000000</v>
      </c>
      <c r="J303" s="43">
        <v>4830683003.723</v>
      </c>
      <c r="K303" s="43">
        <v>3394991810.254</v>
      </c>
      <c r="L303" s="43">
        <v>1688369009.361</v>
      </c>
      <c r="M303" s="43">
        <v>79846000.062</v>
      </c>
      <c r="N303" s="43">
        <v>55369374.663</v>
      </c>
      <c r="O303" s="43">
        <v>24792500.162</v>
      </c>
      <c r="P303" s="31" t="s">
        <v>95</v>
      </c>
      <c r="Q303" s="31" t="s">
        <v>193</v>
      </c>
      <c r="R303" s="31" t="s">
        <v>97</v>
      </c>
      <c r="S303" s="31" t="s">
        <v>97</v>
      </c>
    </row>
    <row r="304" spans="1:19" ht="13.5" customHeight="1" outlineLevel="2">
      <c r="A304" s="31" t="s">
        <v>79</v>
      </c>
      <c r="B304" s="31" t="s">
        <v>213</v>
      </c>
      <c r="C304" s="31" t="s">
        <v>1197</v>
      </c>
      <c r="D304" s="32">
        <v>10764</v>
      </c>
      <c r="E304" s="31" t="s">
        <v>388</v>
      </c>
      <c r="F304" s="42" t="s">
        <v>389</v>
      </c>
      <c r="G304" s="42" t="s">
        <v>103</v>
      </c>
      <c r="H304" s="33" t="s">
        <v>209</v>
      </c>
      <c r="I304" s="43">
        <v>35000000</v>
      </c>
      <c r="J304" s="43">
        <v>2113423814.129</v>
      </c>
      <c r="K304" s="43" t="s">
        <v>270</v>
      </c>
      <c r="L304" s="43">
        <v>2363716613.105</v>
      </c>
      <c r="M304" s="43">
        <v>34932625.027</v>
      </c>
      <c r="N304" s="43" t="s">
        <v>270</v>
      </c>
      <c r="O304" s="43">
        <v>34709500.226</v>
      </c>
      <c r="P304" s="31" t="s">
        <v>75</v>
      </c>
      <c r="Q304" s="31" t="s">
        <v>73</v>
      </c>
      <c r="R304" s="31" t="s">
        <v>195</v>
      </c>
      <c r="S304" s="31" t="s">
        <v>74</v>
      </c>
    </row>
    <row r="305" spans="1:19" ht="13.5" customHeight="1" outlineLevel="2">
      <c r="A305" s="31" t="s">
        <v>79</v>
      </c>
      <c r="B305" s="31" t="s">
        <v>213</v>
      </c>
      <c r="C305" s="31" t="s">
        <v>1197</v>
      </c>
      <c r="D305" s="32">
        <v>10765</v>
      </c>
      <c r="E305" s="31" t="s">
        <v>1049</v>
      </c>
      <c r="F305" s="42" t="s">
        <v>215</v>
      </c>
      <c r="G305" s="42" t="s">
        <v>216</v>
      </c>
      <c r="H305" s="33" t="s">
        <v>209</v>
      </c>
      <c r="I305" s="43">
        <v>69000000</v>
      </c>
      <c r="J305" s="43" t="s">
        <v>270</v>
      </c>
      <c r="K305" s="43">
        <v>695819850</v>
      </c>
      <c r="L305" s="43">
        <v>8644449327.928</v>
      </c>
      <c r="M305" s="43" t="s">
        <v>270</v>
      </c>
      <c r="N305" s="43">
        <v>10027999.981</v>
      </c>
      <c r="O305" s="43">
        <v>126937600.827</v>
      </c>
      <c r="P305" s="31" t="s">
        <v>322</v>
      </c>
      <c r="Q305" s="31" t="s">
        <v>197</v>
      </c>
      <c r="R305" s="31" t="s">
        <v>197</v>
      </c>
      <c r="S305" s="31" t="s">
        <v>430</v>
      </c>
    </row>
    <row r="306" spans="1:19" ht="13.5" customHeight="1" outlineLevel="2">
      <c r="A306" s="31" t="s">
        <v>79</v>
      </c>
      <c r="B306" s="31" t="s">
        <v>213</v>
      </c>
      <c r="C306" s="31" t="s">
        <v>1197</v>
      </c>
      <c r="D306" s="32">
        <v>13920020004</v>
      </c>
      <c r="E306" s="31" t="s">
        <v>1041</v>
      </c>
      <c r="F306" s="42" t="s">
        <v>1042</v>
      </c>
      <c r="G306" s="42" t="s">
        <v>1043</v>
      </c>
      <c r="H306" s="33" t="s">
        <v>209</v>
      </c>
      <c r="I306" s="43">
        <v>1350000</v>
      </c>
      <c r="J306" s="43">
        <v>5849420.912</v>
      </c>
      <c r="K306" s="43" t="s">
        <v>270</v>
      </c>
      <c r="L306" s="43">
        <v>6542167.876</v>
      </c>
      <c r="M306" s="43">
        <v>96684.643</v>
      </c>
      <c r="N306" s="43" t="s">
        <v>270</v>
      </c>
      <c r="O306" s="43">
        <v>96067.09</v>
      </c>
      <c r="P306" s="31" t="s">
        <v>494</v>
      </c>
      <c r="Q306" s="31" t="s">
        <v>197</v>
      </c>
      <c r="R306" s="31" t="s">
        <v>197</v>
      </c>
      <c r="S306" s="31" t="s">
        <v>430</v>
      </c>
    </row>
    <row r="307" spans="1:19" ht="13.5" customHeight="1" outlineLevel="2">
      <c r="A307" s="31" t="s">
        <v>79</v>
      </c>
      <c r="B307" s="31" t="s">
        <v>213</v>
      </c>
      <c r="C307" s="31" t="s">
        <v>1197</v>
      </c>
      <c r="D307" s="32" t="s">
        <v>1046</v>
      </c>
      <c r="E307" s="31" t="s">
        <v>1047</v>
      </c>
      <c r="F307" s="42" t="s">
        <v>320</v>
      </c>
      <c r="G307" s="42" t="s">
        <v>1048</v>
      </c>
      <c r="H307" s="33" t="s">
        <v>209</v>
      </c>
      <c r="I307" s="43">
        <v>4500000</v>
      </c>
      <c r="J307" s="43">
        <v>91521033.285</v>
      </c>
      <c r="K307" s="43" t="s">
        <v>270</v>
      </c>
      <c r="L307" s="43">
        <v>102359869.979</v>
      </c>
      <c r="M307" s="43">
        <v>1512744.352</v>
      </c>
      <c r="N307" s="43" t="s">
        <v>270</v>
      </c>
      <c r="O307" s="43">
        <v>1503082.015</v>
      </c>
      <c r="P307" s="31" t="s">
        <v>322</v>
      </c>
      <c r="Q307" s="31" t="s">
        <v>197</v>
      </c>
      <c r="R307" s="31" t="s">
        <v>197</v>
      </c>
      <c r="S307" s="31" t="s">
        <v>430</v>
      </c>
    </row>
    <row r="308" spans="1:19" ht="13.5" customHeight="1" outlineLevel="2">
      <c r="A308" s="31" t="s">
        <v>79</v>
      </c>
      <c r="B308" s="31" t="s">
        <v>213</v>
      </c>
      <c r="C308" s="31" t="s">
        <v>1197</v>
      </c>
      <c r="D308" s="32" t="s">
        <v>325</v>
      </c>
      <c r="E308" s="31" t="s">
        <v>326</v>
      </c>
      <c r="F308" s="42" t="s">
        <v>327</v>
      </c>
      <c r="G308" s="42" t="s">
        <v>328</v>
      </c>
      <c r="H308" s="33" t="s">
        <v>67</v>
      </c>
      <c r="I308" s="43">
        <v>50000000</v>
      </c>
      <c r="J308" s="43">
        <v>2117500000</v>
      </c>
      <c r="K308" s="43">
        <v>612575000</v>
      </c>
      <c r="L308" s="43">
        <v>1702499746.25</v>
      </c>
      <c r="M308" s="43">
        <v>35000000</v>
      </c>
      <c r="N308" s="43">
        <v>10000000</v>
      </c>
      <c r="O308" s="43">
        <v>25000000</v>
      </c>
      <c r="P308" s="31" t="s">
        <v>309</v>
      </c>
      <c r="Q308" s="31" t="s">
        <v>193</v>
      </c>
      <c r="R308" s="31" t="s">
        <v>97</v>
      </c>
      <c r="S308" s="31" t="s">
        <v>97</v>
      </c>
    </row>
    <row r="309" spans="1:19" ht="13.5" customHeight="1" outlineLevel="2">
      <c r="A309" s="31" t="s">
        <v>79</v>
      </c>
      <c r="B309" s="31" t="s">
        <v>213</v>
      </c>
      <c r="C309" s="31" t="s">
        <v>1197</v>
      </c>
      <c r="D309" s="32" t="s">
        <v>1050</v>
      </c>
      <c r="E309" s="31" t="s">
        <v>1051</v>
      </c>
      <c r="F309" s="42" t="s">
        <v>1052</v>
      </c>
      <c r="G309" s="42" t="s">
        <v>217</v>
      </c>
      <c r="H309" s="33" t="s">
        <v>209</v>
      </c>
      <c r="I309" s="43">
        <v>5785013</v>
      </c>
      <c r="J309" s="43">
        <v>310258941.596</v>
      </c>
      <c r="K309" s="43" t="s">
        <v>270</v>
      </c>
      <c r="L309" s="43">
        <v>347002910.497</v>
      </c>
      <c r="M309" s="43">
        <v>5128246.969</v>
      </c>
      <c r="N309" s="43" t="s">
        <v>270</v>
      </c>
      <c r="O309" s="43">
        <v>5095491.369</v>
      </c>
      <c r="P309" s="31" t="s">
        <v>309</v>
      </c>
      <c r="Q309" s="31" t="s">
        <v>197</v>
      </c>
      <c r="R309" s="31" t="s">
        <v>197</v>
      </c>
      <c r="S309" s="31" t="s">
        <v>94</v>
      </c>
    </row>
    <row r="310" spans="1:19" ht="13.5" customHeight="1" outlineLevel="2">
      <c r="A310" s="31" t="s">
        <v>79</v>
      </c>
      <c r="B310" s="31" t="s">
        <v>213</v>
      </c>
      <c r="C310" s="31" t="s">
        <v>1197</v>
      </c>
      <c r="D310" s="32" t="s">
        <v>1053</v>
      </c>
      <c r="E310" s="31" t="s">
        <v>1054</v>
      </c>
      <c r="F310" s="42" t="s">
        <v>1055</v>
      </c>
      <c r="G310" s="42" t="s">
        <v>101</v>
      </c>
      <c r="H310" s="33" t="s">
        <v>209</v>
      </c>
      <c r="I310" s="43">
        <v>10000000</v>
      </c>
      <c r="J310" s="43">
        <v>1195485836.122</v>
      </c>
      <c r="K310" s="43" t="s">
        <v>270</v>
      </c>
      <c r="L310" s="43">
        <v>1337067233.123</v>
      </c>
      <c r="M310" s="43">
        <v>19760096.465</v>
      </c>
      <c r="N310" s="43" t="s">
        <v>270</v>
      </c>
      <c r="O310" s="43">
        <v>19633883.002</v>
      </c>
      <c r="P310" s="31" t="s">
        <v>746</v>
      </c>
      <c r="Q310" s="31" t="s">
        <v>197</v>
      </c>
      <c r="R310" s="31" t="s">
        <v>197</v>
      </c>
      <c r="S310" s="31" t="s">
        <v>92</v>
      </c>
    </row>
    <row r="311" spans="1:19" ht="13.5" customHeight="1" outlineLevel="2">
      <c r="A311" s="31" t="s">
        <v>79</v>
      </c>
      <c r="B311" s="31" t="s">
        <v>213</v>
      </c>
      <c r="C311" s="31" t="s">
        <v>1197</v>
      </c>
      <c r="D311" s="32" t="s">
        <v>1056</v>
      </c>
      <c r="E311" s="31" t="s">
        <v>1057</v>
      </c>
      <c r="F311" s="42" t="s">
        <v>1058</v>
      </c>
      <c r="G311" s="42" t="s">
        <v>100</v>
      </c>
      <c r="H311" s="33" t="s">
        <v>209</v>
      </c>
      <c r="I311" s="43">
        <v>1543801</v>
      </c>
      <c r="J311" s="43">
        <v>42733550.289</v>
      </c>
      <c r="K311" s="43" t="s">
        <v>270</v>
      </c>
      <c r="L311" s="43">
        <v>47794484.987</v>
      </c>
      <c r="M311" s="43">
        <v>706339.674</v>
      </c>
      <c r="N311" s="43" t="s">
        <v>270</v>
      </c>
      <c r="O311" s="43">
        <v>701828.078</v>
      </c>
      <c r="P311" s="31" t="s">
        <v>95</v>
      </c>
      <c r="Q311" s="31" t="s">
        <v>197</v>
      </c>
      <c r="R311" s="31" t="s">
        <v>197</v>
      </c>
      <c r="S311" s="31" t="s">
        <v>94</v>
      </c>
    </row>
    <row r="312" spans="1:19" ht="13.5" customHeight="1" outlineLevel="2">
      <c r="A312" s="31" t="s">
        <v>79</v>
      </c>
      <c r="B312" s="31" t="s">
        <v>213</v>
      </c>
      <c r="C312" s="31" t="s">
        <v>1197</v>
      </c>
      <c r="D312" s="32" t="s">
        <v>1059</v>
      </c>
      <c r="E312" s="31" t="s">
        <v>1060</v>
      </c>
      <c r="F312" s="42" t="s">
        <v>1061</v>
      </c>
      <c r="G312" s="42" t="s">
        <v>1043</v>
      </c>
      <c r="H312" s="33" t="s">
        <v>209</v>
      </c>
      <c r="I312" s="43">
        <v>446615</v>
      </c>
      <c r="J312" s="43">
        <v>12422340.463</v>
      </c>
      <c r="K312" s="43" t="s">
        <v>270</v>
      </c>
      <c r="L312" s="43">
        <v>13893518.342</v>
      </c>
      <c r="M312" s="43">
        <v>205327.942</v>
      </c>
      <c r="N312" s="43" t="s">
        <v>270</v>
      </c>
      <c r="O312" s="43">
        <v>204016.452</v>
      </c>
      <c r="P312" s="31" t="s">
        <v>746</v>
      </c>
      <c r="Q312" s="31" t="s">
        <v>197</v>
      </c>
      <c r="R312" s="31" t="s">
        <v>197</v>
      </c>
      <c r="S312" s="31" t="s">
        <v>577</v>
      </c>
    </row>
    <row r="313" spans="1:19" ht="13.5" customHeight="1" outlineLevel="2">
      <c r="A313" s="31" t="s">
        <v>79</v>
      </c>
      <c r="B313" s="31" t="s">
        <v>213</v>
      </c>
      <c r="C313" s="31" t="s">
        <v>1197</v>
      </c>
      <c r="D313" s="32" t="s">
        <v>1062</v>
      </c>
      <c r="E313" s="31" t="s">
        <v>1063</v>
      </c>
      <c r="F313" s="42" t="s">
        <v>1064</v>
      </c>
      <c r="G313" s="42" t="s">
        <v>1065</v>
      </c>
      <c r="H313" s="33" t="s">
        <v>209</v>
      </c>
      <c r="I313" s="43">
        <v>1500000</v>
      </c>
      <c r="J313" s="43">
        <v>140617187.264</v>
      </c>
      <c r="K313" s="43" t="s">
        <v>270</v>
      </c>
      <c r="L313" s="43">
        <v>157270481.86</v>
      </c>
      <c r="M313" s="43">
        <v>2324251.029</v>
      </c>
      <c r="N313" s="43" t="s">
        <v>270</v>
      </c>
      <c r="O313" s="43">
        <v>2309405.364</v>
      </c>
      <c r="P313" s="31" t="s">
        <v>585</v>
      </c>
      <c r="Q313" s="31" t="s">
        <v>197</v>
      </c>
      <c r="R313" s="31" t="s">
        <v>197</v>
      </c>
      <c r="S313" s="31" t="s">
        <v>430</v>
      </c>
    </row>
    <row r="314" spans="1:19" ht="13.5" customHeight="1" outlineLevel="2">
      <c r="A314" s="31" t="s">
        <v>79</v>
      </c>
      <c r="B314" s="31" t="s">
        <v>213</v>
      </c>
      <c r="C314" s="31" t="s">
        <v>1197</v>
      </c>
      <c r="D314" s="32" t="s">
        <v>1066</v>
      </c>
      <c r="E314" s="31" t="s">
        <v>1067</v>
      </c>
      <c r="F314" s="42" t="s">
        <v>771</v>
      </c>
      <c r="G314" s="42" t="s">
        <v>71</v>
      </c>
      <c r="H314" s="33" t="s">
        <v>209</v>
      </c>
      <c r="I314" s="43">
        <v>12152000</v>
      </c>
      <c r="J314" s="43">
        <v>1307395579.787</v>
      </c>
      <c r="K314" s="43">
        <v>150799113.149</v>
      </c>
      <c r="L314" s="43">
        <v>1280354144.15</v>
      </c>
      <c r="M314" s="43">
        <v>21609844.294</v>
      </c>
      <c r="N314" s="43">
        <v>2407495.21</v>
      </c>
      <c r="O314" s="43">
        <v>18801091.556</v>
      </c>
      <c r="P314" s="31" t="s">
        <v>759</v>
      </c>
      <c r="Q314" s="31" t="s">
        <v>197</v>
      </c>
      <c r="R314" s="31" t="s">
        <v>197</v>
      </c>
      <c r="S314" s="31" t="s">
        <v>94</v>
      </c>
    </row>
    <row r="315" spans="1:19" ht="13.5" customHeight="1" outlineLevel="1">
      <c r="A315" s="31"/>
      <c r="B315" s="47" t="s">
        <v>1316</v>
      </c>
      <c r="C315" s="31"/>
      <c r="D315" s="32"/>
      <c r="E315" s="31"/>
      <c r="F315" s="42"/>
      <c r="G315" s="42"/>
      <c r="H315" s="33"/>
      <c r="I315" s="43"/>
      <c r="J315" s="43">
        <f aca="true" t="shared" si="23" ref="J315:O315">SUBTOTAL(9,J301:J314)</f>
        <v>14245109441.431</v>
      </c>
      <c r="K315" s="43">
        <f t="shared" si="23"/>
        <v>6754715773.403</v>
      </c>
      <c r="L315" s="43">
        <f t="shared" si="23"/>
        <v>17988500461.121</v>
      </c>
      <c r="M315" s="43">
        <f t="shared" si="23"/>
        <v>235456354.40500003</v>
      </c>
      <c r="N315" s="43">
        <f t="shared" si="23"/>
        <v>108219619.986</v>
      </c>
      <c r="O315" s="43">
        <f t="shared" si="23"/>
        <v>264148357.447</v>
      </c>
      <c r="P315" s="31"/>
      <c r="Q315" s="31"/>
      <c r="R315" s="31"/>
      <c r="S315" s="31"/>
    </row>
    <row r="316" spans="1:19" ht="13.5" customHeight="1" outlineLevel="2">
      <c r="A316" s="31" t="s">
        <v>90</v>
      </c>
      <c r="B316" s="31" t="s">
        <v>1068</v>
      </c>
      <c r="C316" s="31" t="s">
        <v>1197</v>
      </c>
      <c r="D316" s="32">
        <v>11001</v>
      </c>
      <c r="E316" s="31" t="s">
        <v>1069</v>
      </c>
      <c r="F316" s="42" t="s">
        <v>1070</v>
      </c>
      <c r="G316" s="42" t="s">
        <v>872</v>
      </c>
      <c r="H316" s="33" t="s">
        <v>67</v>
      </c>
      <c r="I316" s="43">
        <v>10406303</v>
      </c>
      <c r="J316" s="43">
        <v>3277224.5</v>
      </c>
      <c r="K316" s="43" t="s">
        <v>270</v>
      </c>
      <c r="L316" s="43">
        <v>3688908.35</v>
      </c>
      <c r="M316" s="43">
        <v>54169</v>
      </c>
      <c r="N316" s="43" t="s">
        <v>270</v>
      </c>
      <c r="O316" s="43">
        <v>54169</v>
      </c>
      <c r="P316" s="31" t="s">
        <v>105</v>
      </c>
      <c r="Q316" s="31" t="s">
        <v>197</v>
      </c>
      <c r="R316" s="31" t="s">
        <v>197</v>
      </c>
      <c r="S316" s="31" t="s">
        <v>411</v>
      </c>
    </row>
    <row r="317" spans="1:19" ht="13.5" customHeight="1" outlineLevel="2">
      <c r="A317" s="31" t="s">
        <v>90</v>
      </c>
      <c r="B317" s="31" t="s">
        <v>1068</v>
      </c>
      <c r="C317" s="31" t="s">
        <v>1197</v>
      </c>
      <c r="D317" s="32">
        <v>11003</v>
      </c>
      <c r="E317" s="31" t="s">
        <v>1074</v>
      </c>
      <c r="F317" s="42" t="s">
        <v>1075</v>
      </c>
      <c r="G317" s="42" t="s">
        <v>446</v>
      </c>
      <c r="H317" s="33" t="s">
        <v>67</v>
      </c>
      <c r="I317" s="43">
        <v>1839241</v>
      </c>
      <c r="J317" s="43">
        <v>55472571</v>
      </c>
      <c r="K317" s="43" t="s">
        <v>270</v>
      </c>
      <c r="L317" s="43">
        <v>62441016.893</v>
      </c>
      <c r="M317" s="43">
        <v>916902</v>
      </c>
      <c r="N317" s="43" t="s">
        <v>270</v>
      </c>
      <c r="O317" s="43">
        <v>916902</v>
      </c>
      <c r="P317" s="31" t="s">
        <v>1076</v>
      </c>
      <c r="Q317" s="31" t="s">
        <v>197</v>
      </c>
      <c r="R317" s="31" t="s">
        <v>197</v>
      </c>
      <c r="S317" s="31" t="s">
        <v>708</v>
      </c>
    </row>
    <row r="318" spans="1:19" ht="13.5" customHeight="1" outlineLevel="2">
      <c r="A318" s="31" t="s">
        <v>90</v>
      </c>
      <c r="B318" s="31" t="s">
        <v>1068</v>
      </c>
      <c r="C318" s="31" t="s">
        <v>1197</v>
      </c>
      <c r="D318" s="32">
        <v>11005</v>
      </c>
      <c r="E318" s="31" t="s">
        <v>1077</v>
      </c>
      <c r="F318" s="42" t="s">
        <v>570</v>
      </c>
      <c r="G318" s="42" t="s">
        <v>548</v>
      </c>
      <c r="H318" s="33" t="s">
        <v>67</v>
      </c>
      <c r="I318" s="43">
        <v>1830342</v>
      </c>
      <c r="J318" s="43">
        <v>3361207.575</v>
      </c>
      <c r="K318" s="43" t="s">
        <v>270</v>
      </c>
      <c r="L318" s="43">
        <v>3783441.351</v>
      </c>
      <c r="M318" s="43">
        <v>55557.15</v>
      </c>
      <c r="N318" s="43" t="s">
        <v>270</v>
      </c>
      <c r="O318" s="43">
        <v>55557.15</v>
      </c>
      <c r="P318" s="31" t="s">
        <v>494</v>
      </c>
      <c r="Q318" s="31" t="s">
        <v>197</v>
      </c>
      <c r="R318" s="31" t="s">
        <v>197</v>
      </c>
      <c r="S318" s="31" t="s">
        <v>92</v>
      </c>
    </row>
    <row r="319" spans="1:19" ht="13.5" customHeight="1" outlineLevel="2">
      <c r="A319" s="31" t="s">
        <v>90</v>
      </c>
      <c r="B319" s="31" t="s">
        <v>1068</v>
      </c>
      <c r="C319" s="31" t="s">
        <v>1197</v>
      </c>
      <c r="D319" s="32">
        <v>11007</v>
      </c>
      <c r="E319" s="31" t="s">
        <v>1078</v>
      </c>
      <c r="F319" s="42" t="s">
        <v>1079</v>
      </c>
      <c r="G319" s="42" t="s">
        <v>84</v>
      </c>
      <c r="H319" s="33" t="s">
        <v>67</v>
      </c>
      <c r="I319" s="43">
        <v>8525350</v>
      </c>
      <c r="J319" s="43">
        <v>433242920</v>
      </c>
      <c r="K319" s="43">
        <v>63596954.46</v>
      </c>
      <c r="L319" s="43">
        <v>416748920.085</v>
      </c>
      <c r="M319" s="43">
        <v>7161040</v>
      </c>
      <c r="N319" s="43">
        <v>1041378</v>
      </c>
      <c r="O319" s="43">
        <v>6119662</v>
      </c>
      <c r="P319" s="31" t="s">
        <v>89</v>
      </c>
      <c r="Q319" s="31" t="s">
        <v>197</v>
      </c>
      <c r="R319" s="31" t="s">
        <v>197</v>
      </c>
      <c r="S319" s="31" t="s">
        <v>105</v>
      </c>
    </row>
    <row r="320" spans="1:19" ht="13.5" customHeight="1" outlineLevel="2">
      <c r="A320" s="31" t="s">
        <v>90</v>
      </c>
      <c r="B320" s="31" t="s">
        <v>1068</v>
      </c>
      <c r="C320" s="31" t="s">
        <v>1197</v>
      </c>
      <c r="D320" s="32">
        <v>11008</v>
      </c>
      <c r="E320" s="31" t="s">
        <v>1080</v>
      </c>
      <c r="F320" s="42" t="s">
        <v>1081</v>
      </c>
      <c r="G320" s="42" t="s">
        <v>446</v>
      </c>
      <c r="H320" s="33" t="s">
        <v>67</v>
      </c>
      <c r="I320" s="43">
        <v>537150</v>
      </c>
      <c r="J320" s="43">
        <v>583341</v>
      </c>
      <c r="K320" s="43" t="s">
        <v>270</v>
      </c>
      <c r="L320" s="43">
        <v>656620.102</v>
      </c>
      <c r="M320" s="43">
        <v>9642</v>
      </c>
      <c r="N320" s="43" t="s">
        <v>270</v>
      </c>
      <c r="O320" s="43">
        <v>9642</v>
      </c>
      <c r="P320" s="31" t="s">
        <v>746</v>
      </c>
      <c r="Q320" s="31" t="s">
        <v>197</v>
      </c>
      <c r="R320" s="31" t="s">
        <v>197</v>
      </c>
      <c r="S320" s="31" t="s">
        <v>94</v>
      </c>
    </row>
    <row r="321" spans="1:19" ht="13.5" customHeight="1" outlineLevel="2">
      <c r="A321" s="31" t="s">
        <v>90</v>
      </c>
      <c r="B321" s="31" t="s">
        <v>1068</v>
      </c>
      <c r="C321" s="31" t="s">
        <v>1197</v>
      </c>
      <c r="D321" s="32">
        <v>11010</v>
      </c>
      <c r="E321" s="31" t="s">
        <v>1082</v>
      </c>
      <c r="F321" s="42" t="s">
        <v>1083</v>
      </c>
      <c r="G321" s="42" t="s">
        <v>380</v>
      </c>
      <c r="H321" s="33" t="s">
        <v>67</v>
      </c>
      <c r="I321" s="43">
        <v>11535390</v>
      </c>
      <c r="J321" s="43">
        <v>586435938</v>
      </c>
      <c r="K321" s="43" t="s">
        <v>270</v>
      </c>
      <c r="L321" s="43">
        <v>660103825.214</v>
      </c>
      <c r="M321" s="43">
        <v>9693156</v>
      </c>
      <c r="N321" s="43" t="s">
        <v>270</v>
      </c>
      <c r="O321" s="43">
        <v>9693156</v>
      </c>
      <c r="P321" s="31" t="s">
        <v>93</v>
      </c>
      <c r="Q321" s="31" t="s">
        <v>197</v>
      </c>
      <c r="R321" s="31" t="s">
        <v>197</v>
      </c>
      <c r="S321" s="31" t="s">
        <v>92</v>
      </c>
    </row>
    <row r="322" spans="1:19" ht="13.5" customHeight="1" outlineLevel="2">
      <c r="A322" s="31" t="s">
        <v>90</v>
      </c>
      <c r="B322" s="31" t="s">
        <v>1068</v>
      </c>
      <c r="C322" s="31" t="s">
        <v>1197</v>
      </c>
      <c r="D322" s="32">
        <v>11101</v>
      </c>
      <c r="E322" s="31" t="s">
        <v>1084</v>
      </c>
      <c r="F322" s="42" t="s">
        <v>1085</v>
      </c>
      <c r="G322" s="42" t="s">
        <v>548</v>
      </c>
      <c r="H322" s="33" t="s">
        <v>67</v>
      </c>
      <c r="I322" s="43">
        <v>3368490</v>
      </c>
      <c r="J322" s="43">
        <v>15272499</v>
      </c>
      <c r="K322" s="43" t="s">
        <v>270</v>
      </c>
      <c r="L322" s="43">
        <v>17191025.238</v>
      </c>
      <c r="M322" s="43">
        <v>252438</v>
      </c>
      <c r="N322" s="43" t="s">
        <v>270</v>
      </c>
      <c r="O322" s="43">
        <v>252438</v>
      </c>
      <c r="P322" s="31" t="s">
        <v>309</v>
      </c>
      <c r="Q322" s="31" t="s">
        <v>197</v>
      </c>
      <c r="R322" s="31" t="s">
        <v>197</v>
      </c>
      <c r="S322" s="31" t="s">
        <v>105</v>
      </c>
    </row>
    <row r="323" spans="1:19" ht="13.5" customHeight="1" outlineLevel="2">
      <c r="A323" s="31" t="s">
        <v>90</v>
      </c>
      <c r="B323" s="31" t="s">
        <v>1068</v>
      </c>
      <c r="C323" s="31" t="s">
        <v>1197</v>
      </c>
      <c r="D323" s="32">
        <v>11103</v>
      </c>
      <c r="E323" s="31" t="s">
        <v>1086</v>
      </c>
      <c r="F323" s="42" t="s">
        <v>1087</v>
      </c>
      <c r="G323" s="42" t="s">
        <v>84</v>
      </c>
      <c r="H323" s="33" t="s">
        <v>67</v>
      </c>
      <c r="I323" s="43">
        <v>4388852</v>
      </c>
      <c r="J323" s="43">
        <v>44891423.5</v>
      </c>
      <c r="K323" s="43" t="s">
        <v>270</v>
      </c>
      <c r="L323" s="43">
        <v>50530669.169</v>
      </c>
      <c r="M323" s="43">
        <v>742007</v>
      </c>
      <c r="N323" s="43" t="s">
        <v>270</v>
      </c>
      <c r="O323" s="43">
        <v>742007</v>
      </c>
      <c r="P323" s="31" t="s">
        <v>93</v>
      </c>
      <c r="Q323" s="31" t="s">
        <v>197</v>
      </c>
      <c r="R323" s="31" t="s">
        <v>197</v>
      </c>
      <c r="S323" s="31" t="s">
        <v>94</v>
      </c>
    </row>
    <row r="324" spans="1:19" ht="13.5" customHeight="1" outlineLevel="2">
      <c r="A324" s="31" t="s">
        <v>90</v>
      </c>
      <c r="B324" s="31" t="s">
        <v>1068</v>
      </c>
      <c r="C324" s="31" t="s">
        <v>1197</v>
      </c>
      <c r="D324" s="32">
        <v>11104</v>
      </c>
      <c r="E324" s="31" t="s">
        <v>1088</v>
      </c>
      <c r="F324" s="42" t="s">
        <v>1089</v>
      </c>
      <c r="G324" s="42" t="s">
        <v>591</v>
      </c>
      <c r="H324" s="33" t="s">
        <v>67</v>
      </c>
      <c r="I324" s="43">
        <v>1248286</v>
      </c>
      <c r="J324" s="43">
        <v>1161176.5</v>
      </c>
      <c r="K324" s="43" t="s">
        <v>270</v>
      </c>
      <c r="L324" s="43">
        <v>1307043.105</v>
      </c>
      <c r="M324" s="43">
        <v>19193</v>
      </c>
      <c r="N324" s="43" t="s">
        <v>270</v>
      </c>
      <c r="O324" s="43">
        <v>19193</v>
      </c>
      <c r="P324" s="31" t="s">
        <v>972</v>
      </c>
      <c r="Q324" s="31" t="s">
        <v>197</v>
      </c>
      <c r="R324" s="31" t="s">
        <v>197</v>
      </c>
      <c r="S324" s="31" t="s">
        <v>94</v>
      </c>
    </row>
    <row r="325" spans="1:19" ht="13.5" customHeight="1" outlineLevel="2">
      <c r="A325" s="31" t="s">
        <v>90</v>
      </c>
      <c r="B325" s="31" t="s">
        <v>1068</v>
      </c>
      <c r="C325" s="31" t="s">
        <v>1197</v>
      </c>
      <c r="D325" s="32">
        <v>11105</v>
      </c>
      <c r="E325" s="31" t="s">
        <v>1090</v>
      </c>
      <c r="F325" s="42" t="s">
        <v>1091</v>
      </c>
      <c r="G325" s="42" t="s">
        <v>548</v>
      </c>
      <c r="H325" s="33" t="s">
        <v>67</v>
      </c>
      <c r="I325" s="43">
        <v>4816252</v>
      </c>
      <c r="J325" s="43">
        <v>11044913.88</v>
      </c>
      <c r="K325" s="43" t="s">
        <v>270</v>
      </c>
      <c r="L325" s="43">
        <v>12432372.283</v>
      </c>
      <c r="M325" s="43">
        <v>182560.56</v>
      </c>
      <c r="N325" s="43" t="s">
        <v>270</v>
      </c>
      <c r="O325" s="43">
        <v>182560.56</v>
      </c>
      <c r="P325" s="31" t="s">
        <v>494</v>
      </c>
      <c r="Q325" s="31" t="s">
        <v>197</v>
      </c>
      <c r="R325" s="31" t="s">
        <v>197</v>
      </c>
      <c r="S325" s="31" t="s">
        <v>92</v>
      </c>
    </row>
    <row r="326" spans="1:19" ht="13.5" customHeight="1" outlineLevel="2">
      <c r="A326" s="31" t="s">
        <v>90</v>
      </c>
      <c r="B326" s="31" t="s">
        <v>1068</v>
      </c>
      <c r="C326" s="31" t="s">
        <v>1197</v>
      </c>
      <c r="D326" s="32">
        <v>11106</v>
      </c>
      <c r="E326" s="31" t="s">
        <v>1092</v>
      </c>
      <c r="F326" s="42" t="s">
        <v>1093</v>
      </c>
      <c r="G326" s="42" t="s">
        <v>548</v>
      </c>
      <c r="H326" s="33" t="s">
        <v>67</v>
      </c>
      <c r="I326" s="43">
        <v>7322800</v>
      </c>
      <c r="J326" s="43">
        <v>140204707.39</v>
      </c>
      <c r="K326" s="43" t="s">
        <v>270</v>
      </c>
      <c r="L326" s="43">
        <v>157817176.036</v>
      </c>
      <c r="M326" s="43">
        <v>2317433.18</v>
      </c>
      <c r="N326" s="43" t="s">
        <v>270</v>
      </c>
      <c r="O326" s="43">
        <v>2317433.18</v>
      </c>
      <c r="P326" s="31" t="s">
        <v>102</v>
      </c>
      <c r="Q326" s="31" t="s">
        <v>197</v>
      </c>
      <c r="R326" s="31" t="s">
        <v>197</v>
      </c>
      <c r="S326" s="31" t="s">
        <v>92</v>
      </c>
    </row>
    <row r="327" spans="1:19" ht="13.5" customHeight="1" outlineLevel="2">
      <c r="A327" s="31" t="s">
        <v>90</v>
      </c>
      <c r="B327" s="31" t="s">
        <v>1068</v>
      </c>
      <c r="C327" s="31" t="s">
        <v>1197</v>
      </c>
      <c r="D327" s="32">
        <v>11107</v>
      </c>
      <c r="E327" s="31" t="s">
        <v>1094</v>
      </c>
      <c r="F327" s="42" t="s">
        <v>1095</v>
      </c>
      <c r="G327" s="42" t="s">
        <v>84</v>
      </c>
      <c r="H327" s="33" t="s">
        <v>67</v>
      </c>
      <c r="I327" s="43">
        <v>12588000</v>
      </c>
      <c r="J327" s="43">
        <v>604390704.5</v>
      </c>
      <c r="K327" s="43" t="s">
        <v>270</v>
      </c>
      <c r="L327" s="43">
        <v>680314063.502</v>
      </c>
      <c r="M327" s="43">
        <v>9989929</v>
      </c>
      <c r="N327" s="43" t="s">
        <v>270</v>
      </c>
      <c r="O327" s="43">
        <v>9989929</v>
      </c>
      <c r="P327" s="31" t="s">
        <v>89</v>
      </c>
      <c r="Q327" s="31" t="s">
        <v>197</v>
      </c>
      <c r="R327" s="31" t="s">
        <v>197</v>
      </c>
      <c r="S327" s="31" t="s">
        <v>92</v>
      </c>
    </row>
    <row r="328" spans="1:19" ht="13.5" customHeight="1" outlineLevel="2">
      <c r="A328" s="31" t="s">
        <v>90</v>
      </c>
      <c r="B328" s="31" t="s">
        <v>1068</v>
      </c>
      <c r="C328" s="31" t="s">
        <v>1197</v>
      </c>
      <c r="D328" s="32">
        <v>11109</v>
      </c>
      <c r="E328" s="31" t="s">
        <v>1096</v>
      </c>
      <c r="F328" s="42" t="s">
        <v>1097</v>
      </c>
      <c r="G328" s="42" t="s">
        <v>548</v>
      </c>
      <c r="H328" s="33" t="s">
        <v>67</v>
      </c>
      <c r="I328" s="43">
        <v>7000000</v>
      </c>
      <c r="J328" s="43">
        <v>117884613</v>
      </c>
      <c r="K328" s="43" t="s">
        <v>270</v>
      </c>
      <c r="L328" s="43">
        <v>132693238.823</v>
      </c>
      <c r="M328" s="43">
        <v>1948506</v>
      </c>
      <c r="N328" s="43" t="s">
        <v>270</v>
      </c>
      <c r="O328" s="43">
        <v>1948506</v>
      </c>
      <c r="P328" s="31" t="s">
        <v>105</v>
      </c>
      <c r="Q328" s="31" t="s">
        <v>197</v>
      </c>
      <c r="R328" s="31" t="s">
        <v>197</v>
      </c>
      <c r="S328" s="31" t="s">
        <v>72</v>
      </c>
    </row>
    <row r="329" spans="1:19" ht="13.5" customHeight="1" outlineLevel="2">
      <c r="A329" s="31" t="s">
        <v>90</v>
      </c>
      <c r="B329" s="31" t="s">
        <v>1068</v>
      </c>
      <c r="C329" s="31" t="s">
        <v>1197</v>
      </c>
      <c r="D329" s="32">
        <v>11114</v>
      </c>
      <c r="E329" s="31" t="s">
        <v>1101</v>
      </c>
      <c r="F329" s="42" t="s">
        <v>1102</v>
      </c>
      <c r="G329" s="42" t="s">
        <v>84</v>
      </c>
      <c r="H329" s="33" t="s">
        <v>67</v>
      </c>
      <c r="I329" s="43">
        <v>51572562</v>
      </c>
      <c r="J329" s="43">
        <v>2650460411.5</v>
      </c>
      <c r="K329" s="43" t="s">
        <v>270</v>
      </c>
      <c r="L329" s="43">
        <v>2983410365.636</v>
      </c>
      <c r="M329" s="43">
        <v>43809263</v>
      </c>
      <c r="N329" s="43" t="s">
        <v>270</v>
      </c>
      <c r="O329" s="43">
        <v>43809263</v>
      </c>
      <c r="P329" s="31" t="s">
        <v>1103</v>
      </c>
      <c r="Q329" s="31" t="s">
        <v>197</v>
      </c>
      <c r="R329" s="31" t="s">
        <v>197</v>
      </c>
      <c r="S329" s="31" t="s">
        <v>94</v>
      </c>
    </row>
    <row r="330" spans="1:19" ht="13.5" customHeight="1" outlineLevel="2">
      <c r="A330" s="31" t="s">
        <v>90</v>
      </c>
      <c r="B330" s="31" t="s">
        <v>1068</v>
      </c>
      <c r="C330" s="31" t="s">
        <v>1197</v>
      </c>
      <c r="D330" s="32">
        <v>11117</v>
      </c>
      <c r="E330" s="31" t="s">
        <v>1104</v>
      </c>
      <c r="F330" s="42" t="s">
        <v>1105</v>
      </c>
      <c r="G330" s="42" t="s">
        <v>548</v>
      </c>
      <c r="H330" s="33" t="s">
        <v>67</v>
      </c>
      <c r="I330" s="43">
        <v>455593</v>
      </c>
      <c r="J330" s="43">
        <v>12656358</v>
      </c>
      <c r="K330" s="43" t="s">
        <v>270</v>
      </c>
      <c r="L330" s="43">
        <v>14246245.477</v>
      </c>
      <c r="M330" s="43">
        <v>209196</v>
      </c>
      <c r="N330" s="43" t="s">
        <v>270</v>
      </c>
      <c r="O330" s="43">
        <v>209196</v>
      </c>
      <c r="P330" s="31" t="s">
        <v>559</v>
      </c>
      <c r="Q330" s="31" t="s">
        <v>197</v>
      </c>
      <c r="R330" s="31" t="s">
        <v>197</v>
      </c>
      <c r="S330" s="31" t="s">
        <v>577</v>
      </c>
    </row>
    <row r="331" spans="1:19" ht="13.5" customHeight="1" outlineLevel="2">
      <c r="A331" s="31" t="s">
        <v>90</v>
      </c>
      <c r="B331" s="31" t="s">
        <v>1068</v>
      </c>
      <c r="C331" s="31" t="s">
        <v>1197</v>
      </c>
      <c r="D331" s="32">
        <v>11118</v>
      </c>
      <c r="E331" s="31" t="s">
        <v>1106</v>
      </c>
      <c r="F331" s="42" t="s">
        <v>1107</v>
      </c>
      <c r="G331" s="42" t="s">
        <v>783</v>
      </c>
      <c r="H331" s="33" t="s">
        <v>67</v>
      </c>
      <c r="I331" s="43">
        <v>884467</v>
      </c>
      <c r="J331" s="43">
        <v>10451496</v>
      </c>
      <c r="K331" s="43" t="s">
        <v>270</v>
      </c>
      <c r="L331" s="43">
        <v>11764409.447</v>
      </c>
      <c r="M331" s="43">
        <v>172752</v>
      </c>
      <c r="N331" s="43" t="s">
        <v>270</v>
      </c>
      <c r="O331" s="43">
        <v>172752</v>
      </c>
      <c r="P331" s="31" t="s">
        <v>972</v>
      </c>
      <c r="Q331" s="31" t="s">
        <v>197</v>
      </c>
      <c r="R331" s="31" t="s">
        <v>197</v>
      </c>
      <c r="S331" s="31" t="s">
        <v>94</v>
      </c>
    </row>
    <row r="332" spans="1:19" ht="13.5" customHeight="1" outlineLevel="2">
      <c r="A332" s="31" t="s">
        <v>90</v>
      </c>
      <c r="B332" s="31" t="s">
        <v>1068</v>
      </c>
      <c r="C332" s="31" t="s">
        <v>1197</v>
      </c>
      <c r="D332" s="32">
        <v>11123</v>
      </c>
      <c r="E332" s="31" t="s">
        <v>1108</v>
      </c>
      <c r="F332" s="42" t="s">
        <v>1109</v>
      </c>
      <c r="G332" s="42" t="s">
        <v>872</v>
      </c>
      <c r="H332" s="33" t="s">
        <v>67</v>
      </c>
      <c r="I332" s="43">
        <v>2710726</v>
      </c>
      <c r="J332" s="43">
        <v>13333474</v>
      </c>
      <c r="K332" s="43" t="s">
        <v>270</v>
      </c>
      <c r="L332" s="43">
        <v>15008420.563</v>
      </c>
      <c r="M332" s="43">
        <v>220388</v>
      </c>
      <c r="N332" s="43" t="s">
        <v>270</v>
      </c>
      <c r="O332" s="43">
        <v>220388</v>
      </c>
      <c r="P332" s="31" t="s">
        <v>102</v>
      </c>
      <c r="Q332" s="31" t="s">
        <v>197</v>
      </c>
      <c r="R332" s="31" t="s">
        <v>197</v>
      </c>
      <c r="S332" s="31" t="s">
        <v>94</v>
      </c>
    </row>
    <row r="333" spans="1:19" ht="13.5" customHeight="1" outlineLevel="2">
      <c r="A333" s="31" t="s">
        <v>90</v>
      </c>
      <c r="B333" s="31" t="s">
        <v>1068</v>
      </c>
      <c r="C333" s="31" t="s">
        <v>1197</v>
      </c>
      <c r="D333" s="32">
        <v>11151</v>
      </c>
      <c r="E333" s="31" t="s">
        <v>1114</v>
      </c>
      <c r="F333" s="42" t="s">
        <v>1115</v>
      </c>
      <c r="G333" s="42" t="s">
        <v>446</v>
      </c>
      <c r="H333" s="33" t="s">
        <v>67</v>
      </c>
      <c r="I333" s="43">
        <v>6585836</v>
      </c>
      <c r="J333" s="43">
        <v>36019582.5</v>
      </c>
      <c r="K333" s="43" t="s">
        <v>270</v>
      </c>
      <c r="L333" s="43">
        <v>40544350.457</v>
      </c>
      <c r="M333" s="43">
        <v>595365</v>
      </c>
      <c r="N333" s="43" t="s">
        <v>270</v>
      </c>
      <c r="O333" s="43">
        <v>595365</v>
      </c>
      <c r="P333" s="31" t="s">
        <v>93</v>
      </c>
      <c r="Q333" s="31" t="s">
        <v>197</v>
      </c>
      <c r="R333" s="31" t="s">
        <v>197</v>
      </c>
      <c r="S333" s="31" t="s">
        <v>92</v>
      </c>
    </row>
    <row r="334" spans="1:19" ht="13.5" customHeight="1" outlineLevel="2">
      <c r="A334" s="31" t="s">
        <v>90</v>
      </c>
      <c r="B334" s="31" t="s">
        <v>1068</v>
      </c>
      <c r="C334" s="31" t="s">
        <v>1197</v>
      </c>
      <c r="D334" s="32">
        <v>38826</v>
      </c>
      <c r="E334" s="31" t="s">
        <v>1116</v>
      </c>
      <c r="F334" s="42" t="s">
        <v>1117</v>
      </c>
      <c r="G334" s="42" t="s">
        <v>84</v>
      </c>
      <c r="H334" s="33" t="s">
        <v>67</v>
      </c>
      <c r="I334" s="43">
        <v>3854350</v>
      </c>
      <c r="J334" s="43">
        <v>131958546.5</v>
      </c>
      <c r="K334" s="43" t="s">
        <v>270</v>
      </c>
      <c r="L334" s="43">
        <v>148535135.161</v>
      </c>
      <c r="M334" s="43">
        <v>2181133</v>
      </c>
      <c r="N334" s="43" t="s">
        <v>270</v>
      </c>
      <c r="O334" s="43">
        <v>2181133</v>
      </c>
      <c r="P334" s="31" t="s">
        <v>1103</v>
      </c>
      <c r="Q334" s="31" t="s">
        <v>197</v>
      </c>
      <c r="R334" s="31" t="s">
        <v>197</v>
      </c>
      <c r="S334" s="31" t="s">
        <v>94</v>
      </c>
    </row>
    <row r="335" spans="1:19" ht="13.5" customHeight="1" outlineLevel="2">
      <c r="A335" s="31" t="s">
        <v>90</v>
      </c>
      <c r="B335" s="31" t="s">
        <v>1068</v>
      </c>
      <c r="C335" s="31" t="s">
        <v>1197</v>
      </c>
      <c r="D335" s="32">
        <v>38828</v>
      </c>
      <c r="E335" s="31" t="s">
        <v>1118</v>
      </c>
      <c r="F335" s="42" t="s">
        <v>1119</v>
      </c>
      <c r="G335" s="42" t="s">
        <v>548</v>
      </c>
      <c r="H335" s="33" t="s">
        <v>67</v>
      </c>
      <c r="I335" s="43">
        <v>340000</v>
      </c>
      <c r="J335" s="43">
        <v>8028350</v>
      </c>
      <c r="K335" s="43" t="s">
        <v>270</v>
      </c>
      <c r="L335" s="43">
        <v>9036868.653</v>
      </c>
      <c r="M335" s="43">
        <v>132700</v>
      </c>
      <c r="N335" s="43" t="s">
        <v>270</v>
      </c>
      <c r="O335" s="43">
        <v>132700</v>
      </c>
      <c r="P335" s="31" t="s">
        <v>105</v>
      </c>
      <c r="Q335" s="31" t="s">
        <v>197</v>
      </c>
      <c r="R335" s="31" t="s">
        <v>197</v>
      </c>
      <c r="S335" s="31" t="s">
        <v>105</v>
      </c>
    </row>
    <row r="336" spans="1:19" ht="13.5" customHeight="1" outlineLevel="2">
      <c r="A336" s="31" t="s">
        <v>90</v>
      </c>
      <c r="B336" s="31" t="s">
        <v>1068</v>
      </c>
      <c r="C336" s="31" t="s">
        <v>1197</v>
      </c>
      <c r="D336" s="32">
        <v>44053</v>
      </c>
      <c r="E336" s="31" t="s">
        <v>1120</v>
      </c>
      <c r="F336" s="42" t="s">
        <v>783</v>
      </c>
      <c r="G336" s="42" t="s">
        <v>591</v>
      </c>
      <c r="H336" s="33" t="s">
        <v>67</v>
      </c>
      <c r="I336" s="43">
        <v>50000</v>
      </c>
      <c r="J336" s="43">
        <v>3025000</v>
      </c>
      <c r="K336" s="43" t="s">
        <v>270</v>
      </c>
      <c r="L336" s="43">
        <v>3404999.492</v>
      </c>
      <c r="M336" s="43">
        <v>50000</v>
      </c>
      <c r="N336" s="43" t="s">
        <v>270</v>
      </c>
      <c r="O336" s="43">
        <v>50000</v>
      </c>
      <c r="P336" s="31" t="s">
        <v>278</v>
      </c>
      <c r="Q336" s="31" t="s">
        <v>197</v>
      </c>
      <c r="R336" s="31" t="s">
        <v>197</v>
      </c>
      <c r="S336" s="31" t="s">
        <v>94</v>
      </c>
    </row>
    <row r="337" spans="1:19" ht="13.5" customHeight="1" outlineLevel="2">
      <c r="A337" s="31" t="s">
        <v>90</v>
      </c>
      <c r="B337" s="31" t="s">
        <v>1068</v>
      </c>
      <c r="C337" s="31" t="s">
        <v>1197</v>
      </c>
      <c r="D337" s="32">
        <v>453820</v>
      </c>
      <c r="E337" s="31" t="s">
        <v>1121</v>
      </c>
      <c r="F337" s="42" t="s">
        <v>1122</v>
      </c>
      <c r="G337" s="42" t="s">
        <v>548</v>
      </c>
      <c r="H337" s="33" t="s">
        <v>67</v>
      </c>
      <c r="I337" s="43">
        <v>250000</v>
      </c>
      <c r="J337" s="43">
        <v>11971498</v>
      </c>
      <c r="K337" s="43" t="s">
        <v>270</v>
      </c>
      <c r="L337" s="43">
        <v>13475353.592</v>
      </c>
      <c r="M337" s="43">
        <v>197876</v>
      </c>
      <c r="N337" s="43" t="s">
        <v>270</v>
      </c>
      <c r="O337" s="43">
        <v>197876</v>
      </c>
      <c r="P337" s="31" t="s">
        <v>585</v>
      </c>
      <c r="Q337" s="31" t="s">
        <v>197</v>
      </c>
      <c r="R337" s="31" t="s">
        <v>197</v>
      </c>
      <c r="S337" s="31" t="s">
        <v>430</v>
      </c>
    </row>
    <row r="338" spans="1:19" ht="13.5" customHeight="1" outlineLevel="2">
      <c r="A338" s="31" t="s">
        <v>90</v>
      </c>
      <c r="B338" s="31" t="s">
        <v>1068</v>
      </c>
      <c r="C338" s="31" t="s">
        <v>1197</v>
      </c>
      <c r="D338" s="32" t="s">
        <v>1071</v>
      </c>
      <c r="E338" s="31" t="s">
        <v>1072</v>
      </c>
      <c r="F338" s="42" t="s">
        <v>1073</v>
      </c>
      <c r="G338" s="42" t="s">
        <v>84</v>
      </c>
      <c r="H338" s="33" t="s">
        <v>67</v>
      </c>
      <c r="I338" s="43">
        <v>26133715</v>
      </c>
      <c r="J338" s="43">
        <v>1338138516</v>
      </c>
      <c r="K338" s="43">
        <v>15594102.36</v>
      </c>
      <c r="L338" s="43">
        <v>1488845834.494</v>
      </c>
      <c r="M338" s="43">
        <v>22117992</v>
      </c>
      <c r="N338" s="43">
        <v>255348</v>
      </c>
      <c r="O338" s="43">
        <v>21862644</v>
      </c>
      <c r="P338" s="31" t="s">
        <v>105</v>
      </c>
      <c r="Q338" s="31" t="s">
        <v>197</v>
      </c>
      <c r="R338" s="31" t="s">
        <v>197</v>
      </c>
      <c r="S338" s="31" t="s">
        <v>105</v>
      </c>
    </row>
    <row r="339" spans="1:19" ht="13.5" customHeight="1" outlineLevel="2">
      <c r="A339" s="31" t="s">
        <v>90</v>
      </c>
      <c r="B339" s="31" t="s">
        <v>1068</v>
      </c>
      <c r="C339" s="31" t="s">
        <v>1197</v>
      </c>
      <c r="D339" s="32" t="s">
        <v>1098</v>
      </c>
      <c r="E339" s="31" t="s">
        <v>1099</v>
      </c>
      <c r="F339" s="42" t="s">
        <v>1100</v>
      </c>
      <c r="G339" s="42" t="s">
        <v>548</v>
      </c>
      <c r="H339" s="33" t="s">
        <v>67</v>
      </c>
      <c r="I339" s="43">
        <v>172666</v>
      </c>
      <c r="J339" s="43">
        <v>525866</v>
      </c>
      <c r="K339" s="43" t="s">
        <v>270</v>
      </c>
      <c r="L339" s="43">
        <v>591925.112</v>
      </c>
      <c r="M339" s="43">
        <v>8692</v>
      </c>
      <c r="N339" s="43" t="s">
        <v>270</v>
      </c>
      <c r="O339" s="43">
        <v>8692</v>
      </c>
      <c r="P339" s="31" t="s">
        <v>105</v>
      </c>
      <c r="Q339" s="31" t="s">
        <v>197</v>
      </c>
      <c r="R339" s="31" t="s">
        <v>197</v>
      </c>
      <c r="S339" s="31" t="s">
        <v>105</v>
      </c>
    </row>
    <row r="340" spans="1:19" ht="13.5" customHeight="1" outlineLevel="2">
      <c r="A340" s="31" t="s">
        <v>90</v>
      </c>
      <c r="B340" s="31" t="s">
        <v>1068</v>
      </c>
      <c r="C340" s="31" t="s">
        <v>1197</v>
      </c>
      <c r="D340" s="32" t="s">
        <v>1110</v>
      </c>
      <c r="E340" s="31" t="s">
        <v>1111</v>
      </c>
      <c r="F340" s="42" t="s">
        <v>1112</v>
      </c>
      <c r="G340" s="42" t="s">
        <v>1113</v>
      </c>
      <c r="H340" s="33" t="s">
        <v>67</v>
      </c>
      <c r="I340" s="43">
        <v>8169304</v>
      </c>
      <c r="J340" s="43">
        <v>228212897</v>
      </c>
      <c r="K340" s="43" t="s">
        <v>270</v>
      </c>
      <c r="L340" s="43">
        <v>256880925.113</v>
      </c>
      <c r="M340" s="43">
        <v>3772114</v>
      </c>
      <c r="N340" s="43" t="s">
        <v>270</v>
      </c>
      <c r="O340" s="43">
        <v>3772114</v>
      </c>
      <c r="P340" s="31" t="s">
        <v>972</v>
      </c>
      <c r="Q340" s="31" t="s">
        <v>197</v>
      </c>
      <c r="R340" s="31" t="s">
        <v>197</v>
      </c>
      <c r="S340" s="31" t="s">
        <v>92</v>
      </c>
    </row>
    <row r="341" spans="1:19" ht="13.5" customHeight="1" outlineLevel="2">
      <c r="A341" s="31" t="s">
        <v>90</v>
      </c>
      <c r="B341" s="31" t="s">
        <v>1068</v>
      </c>
      <c r="C341" s="31" t="s">
        <v>1197</v>
      </c>
      <c r="D341" s="32" t="s">
        <v>1123</v>
      </c>
      <c r="E341" s="31" t="s">
        <v>1124</v>
      </c>
      <c r="F341" s="42" t="s">
        <v>1038</v>
      </c>
      <c r="G341" s="42" t="s">
        <v>446</v>
      </c>
      <c r="H341" s="33" t="s">
        <v>67</v>
      </c>
      <c r="I341" s="43">
        <v>1060000</v>
      </c>
      <c r="J341" s="43">
        <v>51234243.5</v>
      </c>
      <c r="K341" s="43" t="s">
        <v>270</v>
      </c>
      <c r="L341" s="43">
        <v>57670272.105</v>
      </c>
      <c r="M341" s="43">
        <v>846847</v>
      </c>
      <c r="N341" s="43" t="s">
        <v>270</v>
      </c>
      <c r="O341" s="43">
        <v>846847</v>
      </c>
      <c r="P341" s="31" t="s">
        <v>95</v>
      </c>
      <c r="Q341" s="31" t="s">
        <v>197</v>
      </c>
      <c r="R341" s="31" t="s">
        <v>197</v>
      </c>
      <c r="S341" s="31" t="s">
        <v>92</v>
      </c>
    </row>
    <row r="342" spans="1:19" ht="13.5" customHeight="1" outlineLevel="2">
      <c r="A342" s="31" t="s">
        <v>90</v>
      </c>
      <c r="B342" s="31" t="s">
        <v>1068</v>
      </c>
      <c r="C342" s="31" t="s">
        <v>1197</v>
      </c>
      <c r="D342" s="32" t="s">
        <v>1125</v>
      </c>
      <c r="E342" s="31" t="s">
        <v>1126</v>
      </c>
      <c r="F342" s="42" t="s">
        <v>1127</v>
      </c>
      <c r="G342" s="42" t="s">
        <v>91</v>
      </c>
      <c r="H342" s="33" t="s">
        <v>67</v>
      </c>
      <c r="I342" s="43">
        <v>10596234</v>
      </c>
      <c r="J342" s="43">
        <v>547698030</v>
      </c>
      <c r="K342" s="43" t="s">
        <v>270</v>
      </c>
      <c r="L342" s="43">
        <v>616499674.113</v>
      </c>
      <c r="M342" s="43">
        <v>9052860</v>
      </c>
      <c r="N342" s="43" t="s">
        <v>270</v>
      </c>
      <c r="O342" s="43">
        <v>9052860</v>
      </c>
      <c r="P342" s="31" t="s">
        <v>1128</v>
      </c>
      <c r="Q342" s="31" t="s">
        <v>197</v>
      </c>
      <c r="R342" s="31" t="s">
        <v>197</v>
      </c>
      <c r="S342" s="31" t="s">
        <v>668</v>
      </c>
    </row>
    <row r="343" spans="1:19" ht="13.5" customHeight="1" outlineLevel="2">
      <c r="A343" s="31" t="s">
        <v>90</v>
      </c>
      <c r="B343" s="31" t="s">
        <v>1068</v>
      </c>
      <c r="C343" s="31" t="s">
        <v>1197</v>
      </c>
      <c r="D343" s="32" t="s">
        <v>1129</v>
      </c>
      <c r="E343" s="31" t="s">
        <v>1130</v>
      </c>
      <c r="F343" s="42" t="s">
        <v>1131</v>
      </c>
      <c r="G343" s="42" t="s">
        <v>548</v>
      </c>
      <c r="H343" s="33" t="s">
        <v>67</v>
      </c>
      <c r="I343" s="43">
        <v>352635</v>
      </c>
      <c r="J343" s="43">
        <v>971569.5</v>
      </c>
      <c r="K343" s="43" t="s">
        <v>270</v>
      </c>
      <c r="L343" s="43">
        <v>1093617.737</v>
      </c>
      <c r="M343" s="43">
        <v>16059</v>
      </c>
      <c r="N343" s="43" t="s">
        <v>270</v>
      </c>
      <c r="O343" s="43">
        <v>16059</v>
      </c>
      <c r="P343" s="31" t="s">
        <v>95</v>
      </c>
      <c r="Q343" s="31" t="s">
        <v>197</v>
      </c>
      <c r="R343" s="31" t="s">
        <v>197</v>
      </c>
      <c r="S343" s="31" t="s">
        <v>94</v>
      </c>
    </row>
    <row r="344" spans="1:19" ht="13.5" customHeight="1" outlineLevel="2">
      <c r="A344" s="31" t="s">
        <v>90</v>
      </c>
      <c r="B344" s="31" t="s">
        <v>1068</v>
      </c>
      <c r="C344" s="31" t="s">
        <v>1197</v>
      </c>
      <c r="D344" s="32" t="s">
        <v>1132</v>
      </c>
      <c r="E344" s="31" t="s">
        <v>1133</v>
      </c>
      <c r="F344" s="42" t="s">
        <v>1134</v>
      </c>
      <c r="G344" s="42" t="s">
        <v>77</v>
      </c>
      <c r="H344" s="33" t="s">
        <v>67</v>
      </c>
      <c r="I344" s="43">
        <v>16745984</v>
      </c>
      <c r="J344" s="43">
        <v>762821026</v>
      </c>
      <c r="K344" s="43" t="s">
        <v>270</v>
      </c>
      <c r="L344" s="43">
        <v>858646349.223</v>
      </c>
      <c r="M344" s="43">
        <v>12608612</v>
      </c>
      <c r="N344" s="43" t="s">
        <v>270</v>
      </c>
      <c r="O344" s="43">
        <v>12608612</v>
      </c>
      <c r="P344" s="31" t="s">
        <v>708</v>
      </c>
      <c r="Q344" s="31" t="s">
        <v>197</v>
      </c>
      <c r="R344" s="31" t="s">
        <v>197</v>
      </c>
      <c r="S344" s="31" t="s">
        <v>92</v>
      </c>
    </row>
    <row r="345" spans="1:19" ht="13.5" customHeight="1" outlineLevel="2">
      <c r="A345" s="31" t="s">
        <v>90</v>
      </c>
      <c r="B345" s="31" t="s">
        <v>1068</v>
      </c>
      <c r="C345" s="31" t="s">
        <v>1197</v>
      </c>
      <c r="D345" s="32" t="s">
        <v>1135</v>
      </c>
      <c r="E345" s="31" t="s">
        <v>1136</v>
      </c>
      <c r="F345" s="42" t="s">
        <v>1137</v>
      </c>
      <c r="G345" s="42" t="s">
        <v>218</v>
      </c>
      <c r="H345" s="33" t="s">
        <v>67</v>
      </c>
      <c r="I345" s="43">
        <v>1979824</v>
      </c>
      <c r="J345" s="43">
        <v>75789499.5</v>
      </c>
      <c r="K345" s="43">
        <v>8976435.02</v>
      </c>
      <c r="L345" s="43">
        <v>75300406.077</v>
      </c>
      <c r="M345" s="43">
        <v>1252719</v>
      </c>
      <c r="N345" s="43">
        <v>146986</v>
      </c>
      <c r="O345" s="43">
        <v>1105733</v>
      </c>
      <c r="P345" s="31" t="s">
        <v>661</v>
      </c>
      <c r="Q345" s="31" t="s">
        <v>197</v>
      </c>
      <c r="R345" s="31" t="s">
        <v>197</v>
      </c>
      <c r="S345" s="31" t="s">
        <v>668</v>
      </c>
    </row>
    <row r="346" spans="1:19" ht="13.5" customHeight="1" outlineLevel="2">
      <c r="A346" s="31" t="s">
        <v>90</v>
      </c>
      <c r="B346" s="31" t="s">
        <v>1068</v>
      </c>
      <c r="C346" s="31" t="s">
        <v>1197</v>
      </c>
      <c r="D346" s="32" t="s">
        <v>1138</v>
      </c>
      <c r="E346" s="31" t="s">
        <v>1139</v>
      </c>
      <c r="F346" s="42" t="s">
        <v>1140</v>
      </c>
      <c r="G346" s="42" t="s">
        <v>591</v>
      </c>
      <c r="H346" s="33" t="s">
        <v>67</v>
      </c>
      <c r="I346" s="43">
        <v>199000</v>
      </c>
      <c r="J346" s="43">
        <v>11799254.5</v>
      </c>
      <c r="K346" s="43" t="s">
        <v>270</v>
      </c>
      <c r="L346" s="43">
        <v>13281472.92</v>
      </c>
      <c r="M346" s="43">
        <v>195029</v>
      </c>
      <c r="N346" s="43" t="s">
        <v>270</v>
      </c>
      <c r="O346" s="43">
        <v>195029</v>
      </c>
      <c r="P346" s="31" t="s">
        <v>105</v>
      </c>
      <c r="Q346" s="31" t="s">
        <v>197</v>
      </c>
      <c r="R346" s="31" t="s">
        <v>197</v>
      </c>
      <c r="S346" s="31" t="s">
        <v>105</v>
      </c>
    </row>
    <row r="347" spans="1:19" ht="13.5" customHeight="1" outlineLevel="2">
      <c r="A347" s="31" t="s">
        <v>90</v>
      </c>
      <c r="B347" s="31" t="s">
        <v>1068</v>
      </c>
      <c r="C347" s="31" t="s">
        <v>1197</v>
      </c>
      <c r="D347" s="32" t="s">
        <v>1141</v>
      </c>
      <c r="E347" s="31" t="s">
        <v>1142</v>
      </c>
      <c r="F347" s="42" t="s">
        <v>1143</v>
      </c>
      <c r="G347" s="42" t="s">
        <v>77</v>
      </c>
      <c r="H347" s="33" t="s">
        <v>67</v>
      </c>
      <c r="I347" s="43">
        <v>1192000</v>
      </c>
      <c r="J347" s="43">
        <v>48888235</v>
      </c>
      <c r="K347" s="43" t="s">
        <v>270</v>
      </c>
      <c r="L347" s="43">
        <v>55029558.798</v>
      </c>
      <c r="M347" s="43">
        <v>808070</v>
      </c>
      <c r="N347" s="43" t="s">
        <v>270</v>
      </c>
      <c r="O347" s="43">
        <v>808070</v>
      </c>
      <c r="P347" s="31" t="s">
        <v>102</v>
      </c>
      <c r="Q347" s="31" t="s">
        <v>197</v>
      </c>
      <c r="R347" s="31" t="s">
        <v>197</v>
      </c>
      <c r="S347" s="31" t="s">
        <v>411</v>
      </c>
    </row>
    <row r="348" spans="1:19" ht="13.5" customHeight="1" outlineLevel="2">
      <c r="A348" s="31" t="s">
        <v>90</v>
      </c>
      <c r="B348" s="31" t="s">
        <v>1068</v>
      </c>
      <c r="C348" s="31" t="s">
        <v>1197</v>
      </c>
      <c r="D348" s="32" t="s">
        <v>1144</v>
      </c>
      <c r="E348" s="31" t="s">
        <v>1145</v>
      </c>
      <c r="F348" s="42" t="s">
        <v>1146</v>
      </c>
      <c r="G348" s="42" t="s">
        <v>84</v>
      </c>
      <c r="H348" s="33" t="s">
        <v>67</v>
      </c>
      <c r="I348" s="43">
        <v>1682292</v>
      </c>
      <c r="J348" s="43">
        <v>37658043.5</v>
      </c>
      <c r="K348" s="43" t="s">
        <v>270</v>
      </c>
      <c r="L348" s="43">
        <v>42388634.382</v>
      </c>
      <c r="M348" s="43">
        <v>622447</v>
      </c>
      <c r="N348" s="43" t="s">
        <v>270</v>
      </c>
      <c r="O348" s="43">
        <v>622447</v>
      </c>
      <c r="P348" s="31" t="s">
        <v>708</v>
      </c>
      <c r="Q348" s="31" t="s">
        <v>197</v>
      </c>
      <c r="R348" s="31" t="s">
        <v>197</v>
      </c>
      <c r="S348" s="31" t="s">
        <v>708</v>
      </c>
    </row>
    <row r="349" spans="1:19" ht="13.5" customHeight="1" outlineLevel="2">
      <c r="A349" s="31" t="s">
        <v>90</v>
      </c>
      <c r="B349" s="31" t="s">
        <v>1068</v>
      </c>
      <c r="C349" s="31" t="s">
        <v>1197</v>
      </c>
      <c r="D349" s="32" t="s">
        <v>1152</v>
      </c>
      <c r="E349" s="31" t="s">
        <v>1153</v>
      </c>
      <c r="F349" s="42" t="s">
        <v>1154</v>
      </c>
      <c r="G349" s="42" t="s">
        <v>548</v>
      </c>
      <c r="H349" s="33" t="s">
        <v>67</v>
      </c>
      <c r="I349" s="43">
        <v>1396608</v>
      </c>
      <c r="J349" s="43">
        <v>80722669.5</v>
      </c>
      <c r="K349" s="43" t="s">
        <v>270</v>
      </c>
      <c r="L349" s="43">
        <v>90863024.357</v>
      </c>
      <c r="M349" s="43">
        <v>1334259</v>
      </c>
      <c r="N349" s="43" t="s">
        <v>270</v>
      </c>
      <c r="O349" s="43">
        <v>1334259</v>
      </c>
      <c r="P349" s="31" t="s">
        <v>585</v>
      </c>
      <c r="Q349" s="31" t="s">
        <v>197</v>
      </c>
      <c r="R349" s="31" t="s">
        <v>197</v>
      </c>
      <c r="S349" s="31" t="s">
        <v>430</v>
      </c>
    </row>
    <row r="350" spans="1:19" ht="13.5" customHeight="1" outlineLevel="2">
      <c r="A350" s="31" t="s">
        <v>90</v>
      </c>
      <c r="B350" s="31" t="s">
        <v>1068</v>
      </c>
      <c r="C350" s="31" t="s">
        <v>1197</v>
      </c>
      <c r="D350" s="32" t="s">
        <v>1147</v>
      </c>
      <c r="E350" s="31" t="s">
        <v>1148</v>
      </c>
      <c r="F350" s="42" t="s">
        <v>1149</v>
      </c>
      <c r="G350" s="42" t="s">
        <v>591</v>
      </c>
      <c r="H350" s="33" t="s">
        <v>67</v>
      </c>
      <c r="I350" s="43">
        <v>3744483</v>
      </c>
      <c r="J350" s="43">
        <v>224112207</v>
      </c>
      <c r="K350" s="43" t="s">
        <v>270</v>
      </c>
      <c r="L350" s="43">
        <v>252265107.801</v>
      </c>
      <c r="M350" s="43">
        <v>3704334</v>
      </c>
      <c r="N350" s="43" t="s">
        <v>270</v>
      </c>
      <c r="O350" s="43">
        <v>3704334</v>
      </c>
      <c r="P350" s="31" t="s">
        <v>102</v>
      </c>
      <c r="Q350" s="31" t="s">
        <v>197</v>
      </c>
      <c r="R350" s="31" t="s">
        <v>197</v>
      </c>
      <c r="S350" s="31" t="s">
        <v>411</v>
      </c>
    </row>
    <row r="351" spans="1:19" ht="13.5" customHeight="1" outlineLevel="2">
      <c r="A351" s="31" t="s">
        <v>90</v>
      </c>
      <c r="B351" s="31" t="s">
        <v>1068</v>
      </c>
      <c r="C351" s="31" t="s">
        <v>1197</v>
      </c>
      <c r="D351" s="32" t="s">
        <v>1150</v>
      </c>
      <c r="E351" s="31" t="s">
        <v>1151</v>
      </c>
      <c r="F351" s="42" t="s">
        <v>1146</v>
      </c>
      <c r="G351" s="42" t="s">
        <v>446</v>
      </c>
      <c r="H351" s="33" t="s">
        <v>67</v>
      </c>
      <c r="I351" s="43">
        <v>1680133</v>
      </c>
      <c r="J351" s="43">
        <v>35352146.5</v>
      </c>
      <c r="K351" s="43" t="s">
        <v>270</v>
      </c>
      <c r="L351" s="43">
        <v>39793071.369</v>
      </c>
      <c r="M351" s="43">
        <v>584333</v>
      </c>
      <c r="N351" s="43" t="s">
        <v>270</v>
      </c>
      <c r="O351" s="43">
        <v>584333</v>
      </c>
      <c r="P351" s="31" t="s">
        <v>708</v>
      </c>
      <c r="Q351" s="31" t="s">
        <v>197</v>
      </c>
      <c r="R351" s="31" t="s">
        <v>197</v>
      </c>
      <c r="S351" s="31" t="s">
        <v>708</v>
      </c>
    </row>
    <row r="352" spans="1:19" ht="13.5" customHeight="1" outlineLevel="1">
      <c r="A352" s="31"/>
      <c r="B352" s="47" t="s">
        <v>1317</v>
      </c>
      <c r="C352" s="31"/>
      <c r="D352" s="32"/>
      <c r="E352" s="31"/>
      <c r="F352" s="42"/>
      <c r="G352" s="42"/>
      <c r="H352" s="33"/>
      <c r="I352" s="43"/>
      <c r="J352" s="43">
        <f aca="true" t="shared" si="24" ref="J352:O352">SUBTOTAL(9,J316:J351)</f>
        <v>8339052159.845</v>
      </c>
      <c r="K352" s="43">
        <f t="shared" si="24"/>
        <v>88167491.83999999</v>
      </c>
      <c r="L352" s="43">
        <f t="shared" si="24"/>
        <v>9288284342.23</v>
      </c>
      <c r="M352" s="43">
        <f t="shared" si="24"/>
        <v>137835572.89</v>
      </c>
      <c r="N352" s="43">
        <f t="shared" si="24"/>
        <v>1443712</v>
      </c>
      <c r="O352" s="43">
        <f t="shared" si="24"/>
        <v>136391860.89</v>
      </c>
      <c r="P352" s="31"/>
      <c r="Q352" s="31"/>
      <c r="R352" s="31"/>
      <c r="S352" s="31"/>
    </row>
    <row r="353" spans="1:19" ht="13.5" customHeight="1" outlineLevel="2">
      <c r="A353" s="31" t="s">
        <v>90</v>
      </c>
      <c r="B353" s="31" t="s">
        <v>1155</v>
      </c>
      <c r="C353" s="31" t="s">
        <v>1197</v>
      </c>
      <c r="D353" s="32">
        <v>13003</v>
      </c>
      <c r="E353" s="31" t="s">
        <v>1156</v>
      </c>
      <c r="F353" s="42" t="s">
        <v>1157</v>
      </c>
      <c r="G353" s="42" t="s">
        <v>591</v>
      </c>
      <c r="H353" s="33" t="s">
        <v>67</v>
      </c>
      <c r="I353" s="43">
        <v>3231828</v>
      </c>
      <c r="J353" s="43">
        <v>1082950</v>
      </c>
      <c r="K353" s="43" t="s">
        <v>270</v>
      </c>
      <c r="L353" s="43">
        <v>1218989.818</v>
      </c>
      <c r="M353" s="43">
        <v>17900</v>
      </c>
      <c r="N353" s="43" t="s">
        <v>270</v>
      </c>
      <c r="O353" s="43">
        <v>17900</v>
      </c>
      <c r="P353" s="31" t="s">
        <v>1158</v>
      </c>
      <c r="Q353" s="31" t="s">
        <v>197</v>
      </c>
      <c r="R353" s="31" t="s">
        <v>197</v>
      </c>
      <c r="S353" s="31" t="s">
        <v>690</v>
      </c>
    </row>
    <row r="354" spans="1:19" ht="13.5" customHeight="1" outlineLevel="1">
      <c r="A354" s="31"/>
      <c r="B354" s="47" t="s">
        <v>1318</v>
      </c>
      <c r="C354" s="31"/>
      <c r="D354" s="32"/>
      <c r="E354" s="31"/>
      <c r="F354" s="42"/>
      <c r="G354" s="42"/>
      <c r="H354" s="33"/>
      <c r="I354" s="43"/>
      <c r="J354" s="43">
        <f aca="true" t="shared" si="25" ref="J354:O354">SUBTOTAL(9,J353:J353)</f>
        <v>1082950</v>
      </c>
      <c r="K354" s="43">
        <f t="shared" si="25"/>
        <v>0</v>
      </c>
      <c r="L354" s="43">
        <f t="shared" si="25"/>
        <v>1218989.818</v>
      </c>
      <c r="M354" s="43">
        <f t="shared" si="25"/>
        <v>17900</v>
      </c>
      <c r="N354" s="43">
        <f t="shared" si="25"/>
        <v>0</v>
      </c>
      <c r="O354" s="43">
        <f t="shared" si="25"/>
        <v>17900</v>
      </c>
      <c r="P354" s="31"/>
      <c r="Q354" s="31"/>
      <c r="R354" s="31"/>
      <c r="S354" s="31"/>
    </row>
    <row r="355" spans="1:19" ht="13.5" customHeight="1" outlineLevel="2">
      <c r="A355" s="31" t="s">
        <v>90</v>
      </c>
      <c r="B355" s="31" t="s">
        <v>219</v>
      </c>
      <c r="C355" s="31" t="s">
        <v>1197</v>
      </c>
      <c r="D355" s="32" t="s">
        <v>220</v>
      </c>
      <c r="E355" s="31" t="s">
        <v>221</v>
      </c>
      <c r="F355" s="42" t="s">
        <v>96</v>
      </c>
      <c r="G355" s="42" t="s">
        <v>96</v>
      </c>
      <c r="H355" s="33" t="s">
        <v>67</v>
      </c>
      <c r="I355" s="43">
        <v>220578.6</v>
      </c>
      <c r="J355" s="43" t="s">
        <v>270</v>
      </c>
      <c r="K355" s="43">
        <v>13325153.226</v>
      </c>
      <c r="L355" s="43" t="s">
        <v>270</v>
      </c>
      <c r="M355" s="43" t="s">
        <v>270</v>
      </c>
      <c r="N355" s="43">
        <v>220578.6</v>
      </c>
      <c r="O355" s="43" t="s">
        <v>270</v>
      </c>
      <c r="P355" s="31" t="s">
        <v>106</v>
      </c>
      <c r="Q355" s="31" t="s">
        <v>194</v>
      </c>
      <c r="R355" s="31" t="s">
        <v>1194</v>
      </c>
      <c r="S355" s="31" t="s">
        <v>97</v>
      </c>
    </row>
    <row r="356" spans="1:19" ht="13.5" customHeight="1" outlineLevel="2">
      <c r="A356" s="31" t="s">
        <v>90</v>
      </c>
      <c r="B356" s="31" t="s">
        <v>219</v>
      </c>
      <c r="C356" s="31" t="s">
        <v>1197</v>
      </c>
      <c r="D356" s="32" t="s">
        <v>222</v>
      </c>
      <c r="E356" s="31" t="s">
        <v>223</v>
      </c>
      <c r="F356" s="42" t="s">
        <v>91</v>
      </c>
      <c r="G356" s="42" t="s">
        <v>91</v>
      </c>
      <c r="H356" s="33" t="s">
        <v>67</v>
      </c>
      <c r="I356" s="43">
        <v>266354.4</v>
      </c>
      <c r="J356" s="43" t="s">
        <v>270</v>
      </c>
      <c r="K356" s="43">
        <v>16155726.132</v>
      </c>
      <c r="L356" s="43" t="s">
        <v>270</v>
      </c>
      <c r="M356" s="43" t="s">
        <v>270</v>
      </c>
      <c r="N356" s="43">
        <v>266354.4</v>
      </c>
      <c r="O356" s="43" t="s">
        <v>270</v>
      </c>
      <c r="P356" s="31" t="s">
        <v>106</v>
      </c>
      <c r="Q356" s="31" t="s">
        <v>194</v>
      </c>
      <c r="R356" s="31" t="s">
        <v>1194</v>
      </c>
      <c r="S356" s="31" t="s">
        <v>97</v>
      </c>
    </row>
    <row r="357" spans="1:19" ht="13.5" customHeight="1" outlineLevel="2">
      <c r="A357" s="31" t="s">
        <v>90</v>
      </c>
      <c r="B357" s="31" t="s">
        <v>219</v>
      </c>
      <c r="C357" s="31" t="s">
        <v>1197</v>
      </c>
      <c r="D357" s="32" t="s">
        <v>224</v>
      </c>
      <c r="E357" s="31" t="s">
        <v>225</v>
      </c>
      <c r="F357" s="42" t="s">
        <v>226</v>
      </c>
      <c r="G357" s="42" t="s">
        <v>226</v>
      </c>
      <c r="H357" s="33" t="s">
        <v>67</v>
      </c>
      <c r="I357" s="43">
        <v>79662.53</v>
      </c>
      <c r="J357" s="43" t="s">
        <v>270</v>
      </c>
      <c r="K357" s="43">
        <v>4834718.946</v>
      </c>
      <c r="L357" s="43" t="s">
        <v>270</v>
      </c>
      <c r="M357" s="43" t="s">
        <v>270</v>
      </c>
      <c r="N357" s="43">
        <v>79662.53</v>
      </c>
      <c r="O357" s="43" t="s">
        <v>270</v>
      </c>
      <c r="P357" s="31" t="s">
        <v>106</v>
      </c>
      <c r="Q357" s="31" t="s">
        <v>194</v>
      </c>
      <c r="R357" s="31" t="s">
        <v>1194</v>
      </c>
      <c r="S357" s="31" t="s">
        <v>97</v>
      </c>
    </row>
    <row r="358" spans="1:19" ht="13.5" customHeight="1" outlineLevel="2">
      <c r="A358" s="31" t="s">
        <v>90</v>
      </c>
      <c r="B358" s="31" t="s">
        <v>219</v>
      </c>
      <c r="C358" s="31" t="s">
        <v>1197</v>
      </c>
      <c r="D358" s="32" t="s">
        <v>227</v>
      </c>
      <c r="E358" s="31" t="s">
        <v>228</v>
      </c>
      <c r="F358" s="42" t="s">
        <v>218</v>
      </c>
      <c r="G358" s="42" t="s">
        <v>218</v>
      </c>
      <c r="H358" s="33" t="s">
        <v>67</v>
      </c>
      <c r="I358" s="43">
        <v>135278.79</v>
      </c>
      <c r="J358" s="43" t="s">
        <v>270</v>
      </c>
      <c r="K358" s="43">
        <v>8261475.705</v>
      </c>
      <c r="L358" s="43" t="s">
        <v>270</v>
      </c>
      <c r="M358" s="43" t="s">
        <v>270</v>
      </c>
      <c r="N358" s="43">
        <v>135278.79</v>
      </c>
      <c r="O358" s="43" t="s">
        <v>270</v>
      </c>
      <c r="P358" s="31" t="s">
        <v>106</v>
      </c>
      <c r="Q358" s="31" t="s">
        <v>194</v>
      </c>
      <c r="R358" s="31" t="s">
        <v>1194</v>
      </c>
      <c r="S358" s="31" t="s">
        <v>97</v>
      </c>
    </row>
    <row r="359" spans="1:19" ht="13.5" customHeight="1" outlineLevel="2">
      <c r="A359" s="31" t="s">
        <v>90</v>
      </c>
      <c r="B359" s="31" t="s">
        <v>219</v>
      </c>
      <c r="C359" s="31" t="s">
        <v>1197</v>
      </c>
      <c r="D359" s="32" t="s">
        <v>229</v>
      </c>
      <c r="E359" s="31" t="s">
        <v>230</v>
      </c>
      <c r="F359" s="42" t="s">
        <v>84</v>
      </c>
      <c r="G359" s="42" t="s">
        <v>84</v>
      </c>
      <c r="H359" s="33" t="s">
        <v>67</v>
      </c>
      <c r="I359" s="43">
        <v>315364.51</v>
      </c>
      <c r="J359" s="43" t="s">
        <v>270</v>
      </c>
      <c r="K359" s="43">
        <v>19360227.269</v>
      </c>
      <c r="L359" s="43" t="s">
        <v>270</v>
      </c>
      <c r="M359" s="43" t="s">
        <v>270</v>
      </c>
      <c r="N359" s="43">
        <v>315364.51</v>
      </c>
      <c r="O359" s="43" t="s">
        <v>270</v>
      </c>
      <c r="P359" s="31" t="s">
        <v>106</v>
      </c>
      <c r="Q359" s="31" t="s">
        <v>194</v>
      </c>
      <c r="R359" s="31" t="s">
        <v>1194</v>
      </c>
      <c r="S359" s="31" t="s">
        <v>97</v>
      </c>
    </row>
    <row r="360" spans="1:19" ht="13.5" customHeight="1" outlineLevel="2">
      <c r="A360" s="31" t="s">
        <v>90</v>
      </c>
      <c r="B360" s="31" t="s">
        <v>219</v>
      </c>
      <c r="C360" s="31" t="s">
        <v>1197</v>
      </c>
      <c r="D360" s="32" t="s">
        <v>231</v>
      </c>
      <c r="E360" s="31" t="s">
        <v>232</v>
      </c>
      <c r="F360" s="42" t="s">
        <v>126</v>
      </c>
      <c r="G360" s="42" t="s">
        <v>126</v>
      </c>
      <c r="H360" s="33" t="s">
        <v>67</v>
      </c>
      <c r="I360" s="43">
        <v>193050.58</v>
      </c>
      <c r="J360" s="43" t="s">
        <v>270</v>
      </c>
      <c r="K360" s="43">
        <v>12081105.296</v>
      </c>
      <c r="L360" s="43" t="s">
        <v>270</v>
      </c>
      <c r="M360" s="43" t="s">
        <v>270</v>
      </c>
      <c r="N360" s="43">
        <v>193050.58</v>
      </c>
      <c r="O360" s="43" t="s">
        <v>270</v>
      </c>
      <c r="P360" s="31" t="s">
        <v>106</v>
      </c>
      <c r="Q360" s="31" t="s">
        <v>194</v>
      </c>
      <c r="R360" s="31" t="s">
        <v>1194</v>
      </c>
      <c r="S360" s="31" t="s">
        <v>97</v>
      </c>
    </row>
    <row r="361" spans="1:19" ht="13.5" customHeight="1" outlineLevel="2">
      <c r="A361" s="31" t="s">
        <v>90</v>
      </c>
      <c r="B361" s="31" t="s">
        <v>219</v>
      </c>
      <c r="C361" s="31" t="s">
        <v>1197</v>
      </c>
      <c r="D361" s="32" t="s">
        <v>233</v>
      </c>
      <c r="E361" s="31" t="s">
        <v>234</v>
      </c>
      <c r="F361" s="42" t="s">
        <v>235</v>
      </c>
      <c r="G361" s="42" t="s">
        <v>235</v>
      </c>
      <c r="H361" s="33" t="s">
        <v>67</v>
      </c>
      <c r="I361" s="43">
        <v>55668.66</v>
      </c>
      <c r="J361" s="43" t="s">
        <v>270</v>
      </c>
      <c r="K361" s="43">
        <v>3476786.16</v>
      </c>
      <c r="L361" s="43" t="s">
        <v>270</v>
      </c>
      <c r="M361" s="43" t="s">
        <v>270</v>
      </c>
      <c r="N361" s="43">
        <v>55668.66</v>
      </c>
      <c r="O361" s="43" t="s">
        <v>270</v>
      </c>
      <c r="P361" s="31" t="s">
        <v>106</v>
      </c>
      <c r="Q361" s="31" t="s">
        <v>194</v>
      </c>
      <c r="R361" s="31" t="s">
        <v>1194</v>
      </c>
      <c r="S361" s="31" t="s">
        <v>97</v>
      </c>
    </row>
    <row r="362" spans="1:19" ht="13.5" customHeight="1" outlineLevel="2">
      <c r="A362" s="31" t="s">
        <v>90</v>
      </c>
      <c r="B362" s="31" t="s">
        <v>219</v>
      </c>
      <c r="C362" s="31" t="s">
        <v>1197</v>
      </c>
      <c r="D362" s="32" t="s">
        <v>236</v>
      </c>
      <c r="E362" s="31" t="s">
        <v>237</v>
      </c>
      <c r="F362" s="42" t="s">
        <v>103</v>
      </c>
      <c r="G362" s="42" t="s">
        <v>103</v>
      </c>
      <c r="H362" s="33" t="s">
        <v>67</v>
      </c>
      <c r="I362" s="43">
        <v>98434.19</v>
      </c>
      <c r="J362" s="43" t="s">
        <v>270</v>
      </c>
      <c r="K362" s="43">
        <v>6182652.128</v>
      </c>
      <c r="L362" s="43" t="s">
        <v>270</v>
      </c>
      <c r="M362" s="43" t="s">
        <v>270</v>
      </c>
      <c r="N362" s="43">
        <v>98434.19</v>
      </c>
      <c r="O362" s="43" t="s">
        <v>270</v>
      </c>
      <c r="P362" s="31" t="s">
        <v>106</v>
      </c>
      <c r="Q362" s="31" t="s">
        <v>194</v>
      </c>
      <c r="R362" s="31" t="s">
        <v>1194</v>
      </c>
      <c r="S362" s="31" t="s">
        <v>97</v>
      </c>
    </row>
    <row r="363" spans="1:19" ht="13.5" customHeight="1" outlineLevel="2">
      <c r="A363" s="31" t="s">
        <v>90</v>
      </c>
      <c r="B363" s="31" t="s">
        <v>219</v>
      </c>
      <c r="C363" s="31" t="s">
        <v>1197</v>
      </c>
      <c r="D363" s="32" t="s">
        <v>238</v>
      </c>
      <c r="E363" s="31" t="s">
        <v>239</v>
      </c>
      <c r="F363" s="42" t="s">
        <v>217</v>
      </c>
      <c r="G363" s="42" t="s">
        <v>217</v>
      </c>
      <c r="H363" s="33" t="s">
        <v>67</v>
      </c>
      <c r="I363" s="43">
        <v>42651.71</v>
      </c>
      <c r="J363" s="43" t="s">
        <v>270</v>
      </c>
      <c r="K363" s="43">
        <v>2747410.677</v>
      </c>
      <c r="L363" s="43" t="s">
        <v>270</v>
      </c>
      <c r="M363" s="43" t="s">
        <v>270</v>
      </c>
      <c r="N363" s="43">
        <v>42651.71</v>
      </c>
      <c r="O363" s="43" t="s">
        <v>270</v>
      </c>
      <c r="P363" s="31" t="s">
        <v>106</v>
      </c>
      <c r="Q363" s="31" t="s">
        <v>194</v>
      </c>
      <c r="R363" s="31" t="s">
        <v>1194</v>
      </c>
      <c r="S363" s="31" t="s">
        <v>97</v>
      </c>
    </row>
    <row r="364" spans="1:19" ht="13.5" customHeight="1" outlineLevel="2">
      <c r="A364" s="31" t="s">
        <v>90</v>
      </c>
      <c r="B364" s="31" t="s">
        <v>219</v>
      </c>
      <c r="C364" s="31" t="s">
        <v>1197</v>
      </c>
      <c r="D364" s="32" t="s">
        <v>240</v>
      </c>
      <c r="E364" s="31" t="s">
        <v>241</v>
      </c>
      <c r="F364" s="42" t="s">
        <v>242</v>
      </c>
      <c r="G364" s="42" t="s">
        <v>242</v>
      </c>
      <c r="H364" s="33" t="s">
        <v>67</v>
      </c>
      <c r="I364" s="43">
        <v>63909.4</v>
      </c>
      <c r="J364" s="43" t="s">
        <v>270</v>
      </c>
      <c r="K364" s="43">
        <v>4339448.408</v>
      </c>
      <c r="L364" s="43" t="s">
        <v>270</v>
      </c>
      <c r="M364" s="43" t="s">
        <v>270</v>
      </c>
      <c r="N364" s="43">
        <v>63909.4</v>
      </c>
      <c r="O364" s="43" t="s">
        <v>270</v>
      </c>
      <c r="P364" s="31" t="s">
        <v>106</v>
      </c>
      <c r="Q364" s="31" t="s">
        <v>194</v>
      </c>
      <c r="R364" s="31" t="s">
        <v>1194</v>
      </c>
      <c r="S364" s="31" t="s">
        <v>97</v>
      </c>
    </row>
    <row r="365" spans="1:19" ht="13.5" customHeight="1" outlineLevel="2">
      <c r="A365" s="31" t="s">
        <v>90</v>
      </c>
      <c r="B365" s="31" t="s">
        <v>219</v>
      </c>
      <c r="C365" s="31" t="s">
        <v>1197</v>
      </c>
      <c r="D365" s="32" t="s">
        <v>243</v>
      </c>
      <c r="E365" s="31" t="s">
        <v>244</v>
      </c>
      <c r="F365" s="42" t="s">
        <v>77</v>
      </c>
      <c r="G365" s="42" t="s">
        <v>77</v>
      </c>
      <c r="H365" s="33" t="s">
        <v>67</v>
      </c>
      <c r="I365" s="43">
        <v>110125.98</v>
      </c>
      <c r="J365" s="43" t="s">
        <v>270</v>
      </c>
      <c r="K365" s="43">
        <v>7499578.12</v>
      </c>
      <c r="L365" s="43" t="s">
        <v>270</v>
      </c>
      <c r="M365" s="43" t="s">
        <v>270</v>
      </c>
      <c r="N365" s="43">
        <v>110125.98</v>
      </c>
      <c r="O365" s="43" t="s">
        <v>270</v>
      </c>
      <c r="P365" s="31" t="s">
        <v>106</v>
      </c>
      <c r="Q365" s="31" t="s">
        <v>194</v>
      </c>
      <c r="R365" s="31" t="s">
        <v>1194</v>
      </c>
      <c r="S365" s="31" t="s">
        <v>97</v>
      </c>
    </row>
    <row r="366" spans="1:19" ht="13.5" customHeight="1" outlineLevel="1">
      <c r="A366" s="31"/>
      <c r="B366" s="47" t="s">
        <v>1319</v>
      </c>
      <c r="C366" s="31"/>
      <c r="D366" s="32"/>
      <c r="E366" s="31"/>
      <c r="F366" s="42"/>
      <c r="G366" s="42"/>
      <c r="H366" s="33"/>
      <c r="I366" s="43"/>
      <c r="J366" s="43">
        <f aca="true" t="shared" si="26" ref="J366:O366">SUBTOTAL(9,J355:J365)</f>
        <v>0</v>
      </c>
      <c r="K366" s="43">
        <f t="shared" si="26"/>
        <v>98264282.067</v>
      </c>
      <c r="L366" s="43">
        <f t="shared" si="26"/>
        <v>0</v>
      </c>
      <c r="M366" s="43">
        <f t="shared" si="26"/>
        <v>0</v>
      </c>
      <c r="N366" s="43">
        <f t="shared" si="26"/>
        <v>1581079.3499999999</v>
      </c>
      <c r="O366" s="43">
        <f t="shared" si="26"/>
        <v>0</v>
      </c>
      <c r="P366" s="31"/>
      <c r="Q366" s="31"/>
      <c r="R366" s="31"/>
      <c r="S366" s="31"/>
    </row>
    <row r="367" spans="1:19" ht="13.5" customHeight="1" outlineLevel="2">
      <c r="A367" s="31" t="s">
        <v>79</v>
      </c>
      <c r="B367" s="31" t="s">
        <v>390</v>
      </c>
      <c r="C367" s="31" t="s">
        <v>1197</v>
      </c>
      <c r="D367" s="32">
        <v>620030001</v>
      </c>
      <c r="E367" s="31" t="s">
        <v>1159</v>
      </c>
      <c r="F367" s="42" t="s">
        <v>1160</v>
      </c>
      <c r="G367" s="42" t="s">
        <v>1161</v>
      </c>
      <c r="H367" s="33" t="s">
        <v>67</v>
      </c>
      <c r="I367" s="43">
        <v>50000000</v>
      </c>
      <c r="J367" s="43">
        <v>3025000000</v>
      </c>
      <c r="K367" s="43" t="s">
        <v>270</v>
      </c>
      <c r="L367" s="43">
        <v>3404999492.5</v>
      </c>
      <c r="M367" s="43">
        <v>50000000</v>
      </c>
      <c r="N367" s="43" t="s">
        <v>270</v>
      </c>
      <c r="O367" s="43">
        <v>50000000</v>
      </c>
      <c r="P367" s="31" t="s">
        <v>691</v>
      </c>
      <c r="Q367" s="31" t="s">
        <v>197</v>
      </c>
      <c r="R367" s="31" t="s">
        <v>197</v>
      </c>
      <c r="S367" s="31" t="s">
        <v>690</v>
      </c>
    </row>
    <row r="368" spans="1:19" ht="13.5" customHeight="1" outlineLevel="2">
      <c r="A368" s="31" t="s">
        <v>79</v>
      </c>
      <c r="B368" s="31" t="s">
        <v>390</v>
      </c>
      <c r="C368" s="31" t="s">
        <v>1197</v>
      </c>
      <c r="D368" s="32" t="s">
        <v>1162</v>
      </c>
      <c r="E368" s="31" t="s">
        <v>1163</v>
      </c>
      <c r="F368" s="42" t="s">
        <v>1164</v>
      </c>
      <c r="G368" s="42" t="s">
        <v>83</v>
      </c>
      <c r="H368" s="33" t="s">
        <v>67</v>
      </c>
      <c r="I368" s="43">
        <v>44421000</v>
      </c>
      <c r="J368" s="43">
        <v>1959039186.5</v>
      </c>
      <c r="K368" s="43">
        <v>228063224.585</v>
      </c>
      <c r="L368" s="43">
        <v>1949076598.099</v>
      </c>
      <c r="M368" s="43">
        <v>32380813</v>
      </c>
      <c r="N368" s="43">
        <v>3760007</v>
      </c>
      <c r="O368" s="43">
        <v>28620806</v>
      </c>
      <c r="P368" s="31" t="s">
        <v>1165</v>
      </c>
      <c r="Q368" s="31" t="s">
        <v>197</v>
      </c>
      <c r="R368" s="31" t="s">
        <v>197</v>
      </c>
      <c r="S368" s="31" t="s">
        <v>94</v>
      </c>
    </row>
    <row r="369" spans="1:19" ht="13.5" customHeight="1" outlineLevel="2">
      <c r="A369" s="31" t="s">
        <v>79</v>
      </c>
      <c r="B369" s="31" t="s">
        <v>390</v>
      </c>
      <c r="C369" s="31" t="s">
        <v>1197</v>
      </c>
      <c r="D369" s="32" t="s">
        <v>1166</v>
      </c>
      <c r="E369" s="31" t="s">
        <v>1167</v>
      </c>
      <c r="F369" s="42" t="s">
        <v>1168</v>
      </c>
      <c r="G369" s="42" t="s">
        <v>83</v>
      </c>
      <c r="H369" s="33" t="s">
        <v>67</v>
      </c>
      <c r="I369" s="43">
        <v>22567000</v>
      </c>
      <c r="J369" s="43">
        <v>1365303500</v>
      </c>
      <c r="K369" s="43" t="s">
        <v>270</v>
      </c>
      <c r="L369" s="43">
        <v>1536812470.945</v>
      </c>
      <c r="M369" s="43">
        <v>22567000</v>
      </c>
      <c r="N369" s="43" t="s">
        <v>270</v>
      </c>
      <c r="O369" s="43">
        <v>22567000</v>
      </c>
      <c r="P369" s="31" t="s">
        <v>1165</v>
      </c>
      <c r="Q369" s="31" t="s">
        <v>197</v>
      </c>
      <c r="R369" s="31" t="s">
        <v>197</v>
      </c>
      <c r="S369" s="31" t="s">
        <v>94</v>
      </c>
    </row>
    <row r="370" spans="1:19" ht="13.5" customHeight="1" outlineLevel="2">
      <c r="A370" s="31" t="s">
        <v>79</v>
      </c>
      <c r="B370" s="31" t="s">
        <v>390</v>
      </c>
      <c r="C370" s="31" t="s">
        <v>1197</v>
      </c>
      <c r="D370" s="32" t="s">
        <v>1169</v>
      </c>
      <c r="E370" s="31" t="s">
        <v>1170</v>
      </c>
      <c r="F370" s="42" t="s">
        <v>1164</v>
      </c>
      <c r="G370" s="42" t="s">
        <v>83</v>
      </c>
      <c r="H370" s="33" t="s">
        <v>67</v>
      </c>
      <c r="I370" s="43">
        <v>51000000</v>
      </c>
      <c r="J370" s="43">
        <v>2261959540.5</v>
      </c>
      <c r="K370" s="43">
        <v>366165912.877</v>
      </c>
      <c r="L370" s="43">
        <v>2135266535.091</v>
      </c>
      <c r="M370" s="43">
        <v>37387761</v>
      </c>
      <c r="N370" s="43">
        <v>6032887.97</v>
      </c>
      <c r="O370" s="43">
        <v>31354873.03</v>
      </c>
      <c r="P370" s="31" t="s">
        <v>1165</v>
      </c>
      <c r="Q370" s="31" t="s">
        <v>197</v>
      </c>
      <c r="R370" s="31" t="s">
        <v>197</v>
      </c>
      <c r="S370" s="31" t="s">
        <v>94</v>
      </c>
    </row>
    <row r="371" spans="1:19" ht="13.5" customHeight="1" outlineLevel="2">
      <c r="A371" s="31" t="s">
        <v>79</v>
      </c>
      <c r="B371" s="31" t="s">
        <v>390</v>
      </c>
      <c r="C371" s="31" t="s">
        <v>1197</v>
      </c>
      <c r="D371" s="32" t="s">
        <v>1171</v>
      </c>
      <c r="E371" s="31" t="s">
        <v>1172</v>
      </c>
      <c r="F371" s="42" t="s">
        <v>1173</v>
      </c>
      <c r="G371" s="42" t="s">
        <v>83</v>
      </c>
      <c r="H371" s="33" t="s">
        <v>67</v>
      </c>
      <c r="I371" s="43">
        <v>5643000</v>
      </c>
      <c r="J371" s="43">
        <v>341401500</v>
      </c>
      <c r="K371" s="43" t="s">
        <v>270</v>
      </c>
      <c r="L371" s="43">
        <v>384288242.724</v>
      </c>
      <c r="M371" s="43">
        <v>5643000</v>
      </c>
      <c r="N371" s="43" t="s">
        <v>270</v>
      </c>
      <c r="O371" s="43">
        <v>5643000</v>
      </c>
      <c r="P371" s="31" t="s">
        <v>1165</v>
      </c>
      <c r="Q371" s="31" t="s">
        <v>197</v>
      </c>
      <c r="R371" s="31" t="s">
        <v>197</v>
      </c>
      <c r="S371" s="31" t="s">
        <v>94</v>
      </c>
    </row>
    <row r="372" spans="1:19" ht="13.5" customHeight="1" outlineLevel="2">
      <c r="A372" s="31" t="s">
        <v>79</v>
      </c>
      <c r="B372" s="31" t="s">
        <v>390</v>
      </c>
      <c r="C372" s="31" t="s">
        <v>1197</v>
      </c>
      <c r="D372" s="32" t="s">
        <v>1174</v>
      </c>
      <c r="E372" s="31" t="s">
        <v>1175</v>
      </c>
      <c r="F372" s="42" t="s">
        <v>1164</v>
      </c>
      <c r="G372" s="42" t="s">
        <v>83</v>
      </c>
      <c r="H372" s="33" t="s">
        <v>67</v>
      </c>
      <c r="I372" s="43">
        <v>127224000</v>
      </c>
      <c r="J372" s="43">
        <v>5695123335</v>
      </c>
      <c r="K372" s="43">
        <v>945855161.79</v>
      </c>
      <c r="L372" s="43">
        <v>5348590364.016</v>
      </c>
      <c r="M372" s="43">
        <v>94134270</v>
      </c>
      <c r="N372" s="43">
        <v>15594018</v>
      </c>
      <c r="O372" s="43">
        <v>78540252</v>
      </c>
      <c r="P372" s="31" t="s">
        <v>1165</v>
      </c>
      <c r="Q372" s="31" t="s">
        <v>197</v>
      </c>
      <c r="R372" s="31" t="s">
        <v>197</v>
      </c>
      <c r="S372" s="31" t="s">
        <v>690</v>
      </c>
    </row>
    <row r="373" spans="1:19" ht="13.5" customHeight="1" outlineLevel="2">
      <c r="A373" s="31" t="s">
        <v>79</v>
      </c>
      <c r="B373" s="31" t="s">
        <v>390</v>
      </c>
      <c r="C373" s="31" t="s">
        <v>1197</v>
      </c>
      <c r="D373" s="32" t="s">
        <v>391</v>
      </c>
      <c r="E373" s="31" t="s">
        <v>392</v>
      </c>
      <c r="F373" s="42" t="s">
        <v>393</v>
      </c>
      <c r="G373" s="42" t="s">
        <v>394</v>
      </c>
      <c r="H373" s="33" t="s">
        <v>67</v>
      </c>
      <c r="I373" s="43">
        <v>200000000</v>
      </c>
      <c r="J373" s="43">
        <v>10809388166.5</v>
      </c>
      <c r="K373" s="43" t="s">
        <v>270</v>
      </c>
      <c r="L373" s="43">
        <v>12167259907.824</v>
      </c>
      <c r="M373" s="43">
        <v>178667573</v>
      </c>
      <c r="N373" s="43" t="s">
        <v>270</v>
      </c>
      <c r="O373" s="43">
        <v>178667573</v>
      </c>
      <c r="P373" s="31" t="s">
        <v>75</v>
      </c>
      <c r="Q373" s="31" t="s">
        <v>73</v>
      </c>
      <c r="R373" s="31" t="s">
        <v>195</v>
      </c>
      <c r="S373" s="31" t="s">
        <v>74</v>
      </c>
    </row>
    <row r="374" spans="1:19" ht="13.5" customHeight="1" outlineLevel="2">
      <c r="A374" s="31" t="s">
        <v>79</v>
      </c>
      <c r="B374" s="31" t="s">
        <v>390</v>
      </c>
      <c r="C374" s="31" t="s">
        <v>1197</v>
      </c>
      <c r="D374" s="32" t="s">
        <v>246</v>
      </c>
      <c r="E374" s="31" t="s">
        <v>247</v>
      </c>
      <c r="F374" s="42" t="s">
        <v>248</v>
      </c>
      <c r="G374" s="42" t="s">
        <v>198</v>
      </c>
      <c r="H374" s="33" t="s">
        <v>67</v>
      </c>
      <c r="I374" s="43">
        <v>20423585</v>
      </c>
      <c r="J374" s="43" t="s">
        <v>270</v>
      </c>
      <c r="K374" s="43">
        <v>1238792548.175</v>
      </c>
      <c r="L374" s="43" t="s">
        <v>270</v>
      </c>
      <c r="M374" s="43" t="s">
        <v>270</v>
      </c>
      <c r="N374" s="43">
        <v>20423585</v>
      </c>
      <c r="O374" s="43" t="s">
        <v>270</v>
      </c>
      <c r="P374" s="31" t="s">
        <v>249</v>
      </c>
      <c r="Q374" s="31" t="s">
        <v>197</v>
      </c>
      <c r="R374" s="31" t="s">
        <v>197</v>
      </c>
      <c r="S374" s="31" t="s">
        <v>92</v>
      </c>
    </row>
    <row r="375" spans="1:19" ht="13.5" customHeight="1" outlineLevel="2">
      <c r="A375" s="31" t="s">
        <v>79</v>
      </c>
      <c r="B375" s="31" t="s">
        <v>390</v>
      </c>
      <c r="C375" s="31" t="s">
        <v>1197</v>
      </c>
      <c r="D375" s="32" t="s">
        <v>250</v>
      </c>
      <c r="E375" s="31" t="s">
        <v>251</v>
      </c>
      <c r="F375" s="42" t="s">
        <v>252</v>
      </c>
      <c r="G375" s="42" t="s">
        <v>198</v>
      </c>
      <c r="H375" s="33" t="s">
        <v>67</v>
      </c>
      <c r="I375" s="43">
        <v>350000</v>
      </c>
      <c r="J375" s="43" t="s">
        <v>270</v>
      </c>
      <c r="K375" s="43">
        <v>21229250</v>
      </c>
      <c r="L375" s="43" t="s">
        <v>270</v>
      </c>
      <c r="M375" s="43" t="s">
        <v>270</v>
      </c>
      <c r="N375" s="43">
        <v>350000</v>
      </c>
      <c r="O375" s="43" t="s">
        <v>270</v>
      </c>
      <c r="P375" s="31" t="s">
        <v>249</v>
      </c>
      <c r="Q375" s="31" t="s">
        <v>197</v>
      </c>
      <c r="R375" s="31" t="s">
        <v>197</v>
      </c>
      <c r="S375" s="31" t="s">
        <v>92</v>
      </c>
    </row>
    <row r="376" spans="1:19" ht="13.5" customHeight="1" outlineLevel="2">
      <c r="A376" s="31" t="s">
        <v>79</v>
      </c>
      <c r="B376" s="31" t="s">
        <v>390</v>
      </c>
      <c r="C376" s="31" t="s">
        <v>1197</v>
      </c>
      <c r="D376" s="32" t="s">
        <v>253</v>
      </c>
      <c r="E376" s="31" t="s">
        <v>254</v>
      </c>
      <c r="F376" s="42" t="s">
        <v>217</v>
      </c>
      <c r="G376" s="42" t="s">
        <v>204</v>
      </c>
      <c r="H376" s="33" t="s">
        <v>67</v>
      </c>
      <c r="I376" s="43">
        <v>3159000</v>
      </c>
      <c r="J376" s="43" t="s">
        <v>270</v>
      </c>
      <c r="K376" s="43">
        <v>203487042.589</v>
      </c>
      <c r="L376" s="43" t="s">
        <v>270</v>
      </c>
      <c r="M376" s="43" t="s">
        <v>270</v>
      </c>
      <c r="N376" s="43">
        <v>3159000</v>
      </c>
      <c r="O376" s="43" t="s">
        <v>270</v>
      </c>
      <c r="P376" s="31" t="s">
        <v>249</v>
      </c>
      <c r="Q376" s="31" t="s">
        <v>197</v>
      </c>
      <c r="R376" s="31" t="s">
        <v>197</v>
      </c>
      <c r="S376" s="31" t="s">
        <v>92</v>
      </c>
    </row>
    <row r="377" spans="1:19" ht="13.5" customHeight="1" outlineLevel="2">
      <c r="A377" s="31" t="s">
        <v>79</v>
      </c>
      <c r="B377" s="31" t="s">
        <v>390</v>
      </c>
      <c r="C377" s="31" t="s">
        <v>1197</v>
      </c>
      <c r="D377" s="32" t="s">
        <v>255</v>
      </c>
      <c r="E377" s="31" t="s">
        <v>256</v>
      </c>
      <c r="F377" s="42" t="s">
        <v>217</v>
      </c>
      <c r="G377" s="42" t="s">
        <v>204</v>
      </c>
      <c r="H377" s="33" t="s">
        <v>67</v>
      </c>
      <c r="I377" s="43">
        <v>17000000</v>
      </c>
      <c r="J377" s="43" t="s">
        <v>270</v>
      </c>
      <c r="K377" s="43">
        <v>1095055309.91</v>
      </c>
      <c r="L377" s="43" t="s">
        <v>270</v>
      </c>
      <c r="M377" s="43" t="s">
        <v>270</v>
      </c>
      <c r="N377" s="43">
        <v>17000000</v>
      </c>
      <c r="O377" s="43" t="s">
        <v>270</v>
      </c>
      <c r="P377" s="31" t="s">
        <v>249</v>
      </c>
      <c r="Q377" s="31" t="s">
        <v>197</v>
      </c>
      <c r="R377" s="31" t="s">
        <v>197</v>
      </c>
      <c r="S377" s="31" t="s">
        <v>92</v>
      </c>
    </row>
    <row r="378" spans="1:19" ht="13.5" customHeight="1" outlineLevel="2">
      <c r="A378" s="31" t="s">
        <v>79</v>
      </c>
      <c r="B378" s="31" t="s">
        <v>390</v>
      </c>
      <c r="C378" s="31" t="s">
        <v>1197</v>
      </c>
      <c r="D378" s="32" t="s">
        <v>257</v>
      </c>
      <c r="E378" s="31" t="s">
        <v>258</v>
      </c>
      <c r="F378" s="42" t="s">
        <v>217</v>
      </c>
      <c r="G378" s="42" t="s">
        <v>204</v>
      </c>
      <c r="H378" s="33" t="s">
        <v>67</v>
      </c>
      <c r="I378" s="43">
        <v>5000000</v>
      </c>
      <c r="J378" s="43" t="s">
        <v>270</v>
      </c>
      <c r="K378" s="43">
        <v>322075091.15</v>
      </c>
      <c r="L378" s="43" t="s">
        <v>270</v>
      </c>
      <c r="M378" s="43" t="s">
        <v>270</v>
      </c>
      <c r="N378" s="43">
        <v>5000000</v>
      </c>
      <c r="O378" s="43" t="s">
        <v>270</v>
      </c>
      <c r="P378" s="31" t="s">
        <v>249</v>
      </c>
      <c r="Q378" s="31" t="s">
        <v>197</v>
      </c>
      <c r="R378" s="31" t="s">
        <v>197</v>
      </c>
      <c r="S378" s="31" t="s">
        <v>92</v>
      </c>
    </row>
    <row r="379" spans="1:19" ht="13.5" customHeight="1" outlineLevel="2">
      <c r="A379" s="31" t="s">
        <v>79</v>
      </c>
      <c r="B379" s="31" t="s">
        <v>390</v>
      </c>
      <c r="C379" s="31" t="s">
        <v>1197</v>
      </c>
      <c r="D379" s="32" t="s">
        <v>1179</v>
      </c>
      <c r="E379" s="31" t="s">
        <v>1180</v>
      </c>
      <c r="F379" s="42" t="s">
        <v>1164</v>
      </c>
      <c r="G379" s="42" t="s">
        <v>83</v>
      </c>
      <c r="H379" s="33" t="s">
        <v>67</v>
      </c>
      <c r="I379" s="43">
        <v>192028414</v>
      </c>
      <c r="J379" s="43">
        <v>5196059500.5</v>
      </c>
      <c r="K379" s="43">
        <v>383948090.96</v>
      </c>
      <c r="L379" s="43">
        <v>5417711649.414</v>
      </c>
      <c r="M379" s="43">
        <v>85885281</v>
      </c>
      <c r="N379" s="43">
        <v>6330032</v>
      </c>
      <c r="O379" s="43">
        <v>79555249</v>
      </c>
      <c r="P379" s="31" t="s">
        <v>1165</v>
      </c>
      <c r="Q379" s="31" t="s">
        <v>197</v>
      </c>
      <c r="R379" s="31" t="s">
        <v>197</v>
      </c>
      <c r="S379" s="31" t="s">
        <v>99</v>
      </c>
    </row>
    <row r="380" spans="1:19" ht="13.5" customHeight="1" outlineLevel="2">
      <c r="A380" s="31" t="s">
        <v>79</v>
      </c>
      <c r="B380" s="31" t="s">
        <v>390</v>
      </c>
      <c r="C380" s="31" t="s">
        <v>1197</v>
      </c>
      <c r="D380" s="32" t="s">
        <v>1176</v>
      </c>
      <c r="E380" s="31" t="s">
        <v>1177</v>
      </c>
      <c r="F380" s="42" t="s">
        <v>1178</v>
      </c>
      <c r="G380" s="42" t="s">
        <v>100</v>
      </c>
      <c r="H380" s="33" t="s">
        <v>67</v>
      </c>
      <c r="I380" s="43">
        <v>7330000</v>
      </c>
      <c r="J380" s="43">
        <v>241491236.745</v>
      </c>
      <c r="K380" s="43">
        <v>54469200.888</v>
      </c>
      <c r="L380" s="43">
        <v>211251276.014</v>
      </c>
      <c r="M380" s="43">
        <v>3991590.69</v>
      </c>
      <c r="N380" s="43">
        <v>889515.69</v>
      </c>
      <c r="O380" s="43">
        <v>3102075</v>
      </c>
      <c r="P380" s="31" t="s">
        <v>588</v>
      </c>
      <c r="Q380" s="31" t="s">
        <v>197</v>
      </c>
      <c r="R380" s="31" t="s">
        <v>197</v>
      </c>
      <c r="S380" s="31" t="s">
        <v>99</v>
      </c>
    </row>
    <row r="381" spans="1:19" ht="13.5" customHeight="1" outlineLevel="1">
      <c r="A381" s="31"/>
      <c r="B381" s="47" t="s">
        <v>1321</v>
      </c>
      <c r="C381" s="31"/>
      <c r="D381" s="32"/>
      <c r="E381" s="31"/>
      <c r="F381" s="42"/>
      <c r="G381" s="42"/>
      <c r="H381" s="33"/>
      <c r="I381" s="43"/>
      <c r="J381" s="43">
        <f aca="true" t="shared" si="27" ref="J381:O381">SUBTOTAL(9,J367:J380)</f>
        <v>30894765965.745</v>
      </c>
      <c r="K381" s="43">
        <f t="shared" si="27"/>
        <v>4859140832.923999</v>
      </c>
      <c r="L381" s="43">
        <f t="shared" si="27"/>
        <v>32555256536.627</v>
      </c>
      <c r="M381" s="43">
        <f t="shared" si="27"/>
        <v>510657288.69</v>
      </c>
      <c r="N381" s="43">
        <f t="shared" si="27"/>
        <v>78539045.66</v>
      </c>
      <c r="O381" s="43">
        <f t="shared" si="27"/>
        <v>478050828.03</v>
      </c>
      <c r="P381" s="31"/>
      <c r="Q381" s="31"/>
      <c r="R381" s="31"/>
      <c r="S381" s="31"/>
    </row>
    <row r="382" spans="1:19" ht="13.5" customHeight="1" outlineLevel="2">
      <c r="A382" s="31" t="s">
        <v>90</v>
      </c>
      <c r="B382" s="31" t="s">
        <v>1181</v>
      </c>
      <c r="C382" s="31" t="s">
        <v>1197</v>
      </c>
      <c r="D382" s="32" t="s">
        <v>1186</v>
      </c>
      <c r="E382" s="31" t="s">
        <v>1187</v>
      </c>
      <c r="F382" s="42" t="s">
        <v>1188</v>
      </c>
      <c r="G382" s="42" t="s">
        <v>71</v>
      </c>
      <c r="H382" s="33" t="s">
        <v>67</v>
      </c>
      <c r="I382" s="43">
        <v>52150000</v>
      </c>
      <c r="J382" s="43">
        <v>2495715750</v>
      </c>
      <c r="K382" s="43" t="s">
        <v>270</v>
      </c>
      <c r="L382" s="43">
        <v>2809226731.297</v>
      </c>
      <c r="M382" s="43">
        <v>41251500</v>
      </c>
      <c r="N382" s="43" t="s">
        <v>270</v>
      </c>
      <c r="O382" s="43">
        <v>41251500</v>
      </c>
      <c r="P382" s="31" t="s">
        <v>794</v>
      </c>
      <c r="Q382" s="31" t="s">
        <v>197</v>
      </c>
      <c r="R382" s="31" t="s">
        <v>197</v>
      </c>
      <c r="S382" s="31" t="s">
        <v>99</v>
      </c>
    </row>
    <row r="383" spans="1:19" ht="13.5" customHeight="1" outlineLevel="2">
      <c r="A383" s="31" t="s">
        <v>90</v>
      </c>
      <c r="B383" s="31" t="s">
        <v>1181</v>
      </c>
      <c r="C383" s="31" t="s">
        <v>1197</v>
      </c>
      <c r="D383" s="32" t="s">
        <v>1189</v>
      </c>
      <c r="E383" s="31" t="s">
        <v>1190</v>
      </c>
      <c r="F383" s="42" t="s">
        <v>1188</v>
      </c>
      <c r="G383" s="42" t="s">
        <v>71</v>
      </c>
      <c r="H383" s="33" t="s">
        <v>67</v>
      </c>
      <c r="I383" s="43">
        <v>9630000</v>
      </c>
      <c r="J383" s="43">
        <v>262957200</v>
      </c>
      <c r="K383" s="43" t="s">
        <v>270</v>
      </c>
      <c r="L383" s="43">
        <v>295989795.884</v>
      </c>
      <c r="M383" s="43">
        <v>4346400</v>
      </c>
      <c r="N383" s="43" t="s">
        <v>270</v>
      </c>
      <c r="O383" s="43">
        <v>4346400</v>
      </c>
      <c r="P383" s="31" t="s">
        <v>685</v>
      </c>
      <c r="Q383" s="31" t="s">
        <v>197</v>
      </c>
      <c r="R383" s="31" t="s">
        <v>197</v>
      </c>
      <c r="S383" s="31" t="s">
        <v>430</v>
      </c>
    </row>
    <row r="384" spans="1:19" ht="13.5" customHeight="1" outlineLevel="2">
      <c r="A384" s="31" t="s">
        <v>90</v>
      </c>
      <c r="B384" s="31" t="s">
        <v>1181</v>
      </c>
      <c r="C384" s="31" t="s">
        <v>1197</v>
      </c>
      <c r="D384" s="32" t="s">
        <v>1191</v>
      </c>
      <c r="E384" s="31" t="s">
        <v>1192</v>
      </c>
      <c r="F384" s="42" t="s">
        <v>1188</v>
      </c>
      <c r="G384" s="42" t="s">
        <v>71</v>
      </c>
      <c r="H384" s="33" t="s">
        <v>67</v>
      </c>
      <c r="I384" s="43">
        <v>6920000</v>
      </c>
      <c r="J384" s="43">
        <v>316173000</v>
      </c>
      <c r="K384" s="43" t="s">
        <v>270</v>
      </c>
      <c r="L384" s="43">
        <v>355890546.956</v>
      </c>
      <c r="M384" s="43">
        <v>5226000</v>
      </c>
      <c r="N384" s="43" t="s">
        <v>270</v>
      </c>
      <c r="O384" s="43">
        <v>5226000</v>
      </c>
      <c r="P384" s="31" t="s">
        <v>708</v>
      </c>
      <c r="Q384" s="31" t="s">
        <v>197</v>
      </c>
      <c r="R384" s="31" t="s">
        <v>197</v>
      </c>
      <c r="S384" s="31" t="s">
        <v>708</v>
      </c>
    </row>
    <row r="385" spans="1:19" ht="13.5" customHeight="1" outlineLevel="2">
      <c r="A385" s="31" t="s">
        <v>90</v>
      </c>
      <c r="B385" s="31" t="s">
        <v>1181</v>
      </c>
      <c r="C385" s="31" t="s">
        <v>1197</v>
      </c>
      <c r="D385" s="32" t="s">
        <v>1182</v>
      </c>
      <c r="E385" s="31" t="s">
        <v>1183</v>
      </c>
      <c r="F385" s="42" t="s">
        <v>327</v>
      </c>
      <c r="G385" s="42" t="s">
        <v>71</v>
      </c>
      <c r="H385" s="33" t="s">
        <v>67</v>
      </c>
      <c r="I385" s="43">
        <v>8400000</v>
      </c>
      <c r="J385" s="43">
        <v>508200000</v>
      </c>
      <c r="K385" s="43" t="s">
        <v>270</v>
      </c>
      <c r="L385" s="43">
        <v>572039914.74</v>
      </c>
      <c r="M385" s="43">
        <v>8400000</v>
      </c>
      <c r="N385" s="43" t="s">
        <v>270</v>
      </c>
      <c r="O385" s="43">
        <v>8400000</v>
      </c>
      <c r="P385" s="31" t="s">
        <v>588</v>
      </c>
      <c r="Q385" s="31" t="s">
        <v>197</v>
      </c>
      <c r="R385" s="31" t="s">
        <v>197</v>
      </c>
      <c r="S385" s="31" t="s">
        <v>99</v>
      </c>
    </row>
    <row r="386" spans="1:19" ht="13.5" customHeight="1" outlineLevel="2">
      <c r="A386" s="31" t="s">
        <v>90</v>
      </c>
      <c r="B386" s="31" t="s">
        <v>1181</v>
      </c>
      <c r="C386" s="31" t="s">
        <v>1197</v>
      </c>
      <c r="D386" s="32" t="s">
        <v>1184</v>
      </c>
      <c r="E386" s="31" t="s">
        <v>1185</v>
      </c>
      <c r="F386" s="42" t="s">
        <v>327</v>
      </c>
      <c r="G386" s="42" t="s">
        <v>71</v>
      </c>
      <c r="H386" s="33" t="s">
        <v>67</v>
      </c>
      <c r="I386" s="43">
        <v>2950000</v>
      </c>
      <c r="J386" s="43">
        <v>178475000</v>
      </c>
      <c r="K386" s="43" t="s">
        <v>270</v>
      </c>
      <c r="L386" s="43">
        <v>200894970.057</v>
      </c>
      <c r="M386" s="43">
        <v>2950000</v>
      </c>
      <c r="N386" s="43" t="s">
        <v>270</v>
      </c>
      <c r="O386" s="43">
        <v>2950000</v>
      </c>
      <c r="P386" s="31" t="s">
        <v>585</v>
      </c>
      <c r="Q386" s="31" t="s">
        <v>197</v>
      </c>
      <c r="R386" s="31" t="s">
        <v>197</v>
      </c>
      <c r="S386" s="31" t="s">
        <v>430</v>
      </c>
    </row>
    <row r="387" spans="1:19" ht="13.5" customHeight="1" outlineLevel="1">
      <c r="A387" s="31"/>
      <c r="B387" s="47" t="s">
        <v>1320</v>
      </c>
      <c r="C387" s="31"/>
      <c r="D387" s="32"/>
      <c r="E387" s="31"/>
      <c r="F387" s="42"/>
      <c r="G387" s="42"/>
      <c r="H387" s="33"/>
      <c r="I387" s="43"/>
      <c r="J387" s="43">
        <f aca="true" t="shared" si="28" ref="J387:O387">SUBTOTAL(9,J382:J386)</f>
        <v>3761520950</v>
      </c>
      <c r="K387" s="43">
        <f t="shared" si="28"/>
        <v>0</v>
      </c>
      <c r="L387" s="43">
        <f t="shared" si="28"/>
        <v>4234041958.934</v>
      </c>
      <c r="M387" s="43">
        <f t="shared" si="28"/>
        <v>62173900</v>
      </c>
      <c r="N387" s="43">
        <f t="shared" si="28"/>
        <v>0</v>
      </c>
      <c r="O387" s="43">
        <f t="shared" si="28"/>
        <v>62173900</v>
      </c>
      <c r="P387" s="31"/>
      <c r="Q387" s="31"/>
      <c r="R387" s="31"/>
      <c r="S387" s="31"/>
    </row>
    <row r="388" spans="1:19" ht="13.5" customHeight="1">
      <c r="A388" s="31"/>
      <c r="B388" s="47" t="s">
        <v>1263</v>
      </c>
      <c r="C388" s="31"/>
      <c r="D388" s="32"/>
      <c r="E388" s="31"/>
      <c r="F388" s="42"/>
      <c r="G388" s="42"/>
      <c r="H388" s="33"/>
      <c r="I388" s="43"/>
      <c r="J388" s="43">
        <f aca="true" t="shared" si="29" ref="J388:O388">SUBTOTAL(9,J3:J386)</f>
        <v>482350981587.9472</v>
      </c>
      <c r="K388" s="43">
        <f t="shared" si="29"/>
        <v>224625321009.01587</v>
      </c>
      <c r="L388" s="43">
        <f t="shared" si="29"/>
        <v>562817825692.6139</v>
      </c>
      <c r="M388" s="43">
        <f t="shared" si="29"/>
        <v>7972743497.325998</v>
      </c>
      <c r="N388" s="43">
        <f t="shared" si="29"/>
        <v>3580510950.5610003</v>
      </c>
      <c r="O388" s="43">
        <f t="shared" si="29"/>
        <v>8264580169.931001</v>
      </c>
      <c r="P388" s="31"/>
      <c r="Q388" s="31"/>
      <c r="R388" s="31"/>
      <c r="S388" s="31"/>
    </row>
  </sheetData>
  <sheetProtection/>
  <conditionalFormatting sqref="J2 L2:N2">
    <cfRule type="cellIs" priority="1" dxfId="0" operator="lessThan" stopIfTrue="1">
      <formula>0</formula>
    </cfRule>
  </conditionalFormatting>
  <printOptions gridLines="1" horizontalCentered="1"/>
  <pageMargins left="0.52" right="0.2" top="0.34" bottom="0.37" header="0.17" footer="0.17"/>
  <pageSetup firstPageNumber="13" useFirstPageNumber="1" horizontalDpi="600" verticalDpi="600" orientation="landscape" paperSize="9" r:id="rId1"/>
  <headerFooter alignWithMargins="0">
    <oddFooter>&amp;L&amp;Z&amp;F&amp;R&amp;P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404"/>
  <sheetViews>
    <sheetView zoomScalePageLayoutView="0" workbookViewId="0" topLeftCell="E361">
      <selection activeCell="S361" sqref="S1:S16384"/>
    </sheetView>
  </sheetViews>
  <sheetFormatPr defaultColWidth="9.140625" defaultRowHeight="12.75" outlineLevelRow="2"/>
  <cols>
    <col min="1" max="1" width="0" style="0" hidden="1" customWidth="1"/>
    <col min="2" max="2" width="9.28125" style="1" customWidth="1"/>
    <col min="3" max="3" width="4.7109375" style="1" customWidth="1"/>
    <col min="4" max="4" width="13.140625" style="20" customWidth="1"/>
    <col min="5" max="5" width="27.421875" style="20" customWidth="1"/>
    <col min="6" max="6" width="9.00390625" style="38" customWidth="1"/>
    <col min="7" max="7" width="8.57421875" style="38" customWidth="1"/>
    <col min="8" max="8" width="4.7109375" style="2" customWidth="1"/>
    <col min="9" max="9" width="11.8515625" style="4" customWidth="1"/>
    <col min="10" max="10" width="12.7109375" style="1" hidden="1" customWidth="1"/>
    <col min="11" max="11" width="12.7109375" style="1" bestFit="1" customWidth="1"/>
    <col min="12" max="12" width="11.8515625" style="4" hidden="1" customWidth="1"/>
    <col min="13" max="13" width="12.57421875" style="1" hidden="1" customWidth="1"/>
    <col min="14" max="14" width="11.8515625" style="1" customWidth="1"/>
    <col min="15" max="15" width="11.28125" style="1" bestFit="1" customWidth="1"/>
    <col min="16" max="16" width="23.28125" style="39" hidden="1" customWidth="1"/>
    <col min="17" max="17" width="15.00390625" style="39" hidden="1" customWidth="1"/>
    <col min="18" max="18" width="14.57421875" style="40" hidden="1" customWidth="1"/>
    <col min="19" max="19" width="31.421875" style="0" customWidth="1"/>
  </cols>
  <sheetData>
    <row r="1" spans="1:19" s="27" customFormat="1" ht="20.25">
      <c r="A1" s="28"/>
      <c r="B1" s="28" t="s">
        <v>1291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30"/>
      <c r="S1" s="30"/>
    </row>
    <row r="2" spans="1:19" ht="73.5" customHeight="1">
      <c r="A2" s="13" t="s">
        <v>192</v>
      </c>
      <c r="B2" s="11" t="s">
        <v>181</v>
      </c>
      <c r="C2" s="11" t="s">
        <v>182</v>
      </c>
      <c r="D2" s="18" t="s">
        <v>183</v>
      </c>
      <c r="E2" s="17" t="s">
        <v>184</v>
      </c>
      <c r="F2" s="12" t="s">
        <v>185</v>
      </c>
      <c r="G2" s="13" t="s">
        <v>186</v>
      </c>
      <c r="H2" s="14" t="s">
        <v>1193</v>
      </c>
      <c r="I2" s="13" t="s">
        <v>188</v>
      </c>
      <c r="J2" s="13" t="s">
        <v>264</v>
      </c>
      <c r="K2" s="13" t="s">
        <v>1288</v>
      </c>
      <c r="L2" s="13" t="s">
        <v>266</v>
      </c>
      <c r="M2" s="13" t="s">
        <v>261</v>
      </c>
      <c r="N2" s="13" t="s">
        <v>1289</v>
      </c>
      <c r="O2" s="13" t="s">
        <v>1290</v>
      </c>
      <c r="P2" s="13" t="s">
        <v>190</v>
      </c>
      <c r="Q2" s="13" t="s">
        <v>189</v>
      </c>
      <c r="R2" s="13" t="s">
        <v>66</v>
      </c>
      <c r="S2" s="13" t="s">
        <v>191</v>
      </c>
    </row>
    <row r="3" spans="1:19" s="41" customFormat="1" ht="13.5" customHeight="1" outlineLevel="2">
      <c r="A3" s="31" t="s">
        <v>79</v>
      </c>
      <c r="B3" s="31" t="s">
        <v>199</v>
      </c>
      <c r="C3" s="31" t="s">
        <v>1197</v>
      </c>
      <c r="D3" s="32" t="s">
        <v>200</v>
      </c>
      <c r="E3" s="31" t="s">
        <v>201</v>
      </c>
      <c r="F3" s="42" t="s">
        <v>202</v>
      </c>
      <c r="G3" s="42" t="s">
        <v>202</v>
      </c>
      <c r="H3" s="33" t="s">
        <v>67</v>
      </c>
      <c r="I3" s="43">
        <v>400000</v>
      </c>
      <c r="J3" s="43" t="s">
        <v>270</v>
      </c>
      <c r="K3" s="43">
        <v>24148000</v>
      </c>
      <c r="L3" s="43" t="s">
        <v>270</v>
      </c>
      <c r="M3" s="43" t="s">
        <v>270</v>
      </c>
      <c r="N3" s="43">
        <v>400000</v>
      </c>
      <c r="O3" s="43" t="s">
        <v>270</v>
      </c>
      <c r="P3" s="31" t="s">
        <v>106</v>
      </c>
      <c r="Q3" s="31" t="s">
        <v>194</v>
      </c>
      <c r="R3" s="31" t="s">
        <v>1194</v>
      </c>
      <c r="S3" s="31" t="s">
        <v>1194</v>
      </c>
    </row>
    <row r="4" spans="1:19" s="41" customFormat="1" ht="13.5" customHeight="1" outlineLevel="2">
      <c r="A4" s="31" t="s">
        <v>90</v>
      </c>
      <c r="B4" s="31" t="s">
        <v>219</v>
      </c>
      <c r="C4" s="31" t="s">
        <v>1197</v>
      </c>
      <c r="D4" s="32" t="s">
        <v>220</v>
      </c>
      <c r="E4" s="31" t="s">
        <v>221</v>
      </c>
      <c r="F4" s="42" t="s">
        <v>96</v>
      </c>
      <c r="G4" s="42" t="s">
        <v>96</v>
      </c>
      <c r="H4" s="33" t="s">
        <v>67</v>
      </c>
      <c r="I4" s="43">
        <v>220578.6</v>
      </c>
      <c r="J4" s="43" t="s">
        <v>270</v>
      </c>
      <c r="K4" s="43">
        <v>13325153.226</v>
      </c>
      <c r="L4" s="43" t="s">
        <v>270</v>
      </c>
      <c r="M4" s="43" t="s">
        <v>270</v>
      </c>
      <c r="N4" s="43">
        <v>220578.6</v>
      </c>
      <c r="O4" s="43" t="s">
        <v>270</v>
      </c>
      <c r="P4" s="31" t="s">
        <v>106</v>
      </c>
      <c r="Q4" s="31" t="s">
        <v>194</v>
      </c>
      <c r="R4" s="31" t="s">
        <v>1194</v>
      </c>
      <c r="S4" s="31" t="s">
        <v>1194</v>
      </c>
    </row>
    <row r="5" spans="1:19" s="41" customFormat="1" ht="13.5" customHeight="1" outlineLevel="2">
      <c r="A5" s="31" t="s">
        <v>90</v>
      </c>
      <c r="B5" s="31" t="s">
        <v>219</v>
      </c>
      <c r="C5" s="31" t="s">
        <v>1197</v>
      </c>
      <c r="D5" s="32" t="s">
        <v>222</v>
      </c>
      <c r="E5" s="31" t="s">
        <v>223</v>
      </c>
      <c r="F5" s="42" t="s">
        <v>91</v>
      </c>
      <c r="G5" s="42" t="s">
        <v>91</v>
      </c>
      <c r="H5" s="33" t="s">
        <v>67</v>
      </c>
      <c r="I5" s="43">
        <v>266354.4</v>
      </c>
      <c r="J5" s="43" t="s">
        <v>270</v>
      </c>
      <c r="K5" s="43">
        <v>16155726.132</v>
      </c>
      <c r="L5" s="43" t="s">
        <v>270</v>
      </c>
      <c r="M5" s="43" t="s">
        <v>270</v>
      </c>
      <c r="N5" s="43">
        <v>266354.4</v>
      </c>
      <c r="O5" s="43" t="s">
        <v>270</v>
      </c>
      <c r="P5" s="31" t="s">
        <v>106</v>
      </c>
      <c r="Q5" s="31" t="s">
        <v>194</v>
      </c>
      <c r="R5" s="31" t="s">
        <v>1194</v>
      </c>
      <c r="S5" s="31" t="s">
        <v>1194</v>
      </c>
    </row>
    <row r="6" spans="1:19" s="41" customFormat="1" ht="13.5" customHeight="1" outlineLevel="2">
      <c r="A6" s="31" t="s">
        <v>90</v>
      </c>
      <c r="B6" s="31" t="s">
        <v>219</v>
      </c>
      <c r="C6" s="31" t="s">
        <v>1197</v>
      </c>
      <c r="D6" s="32" t="s">
        <v>224</v>
      </c>
      <c r="E6" s="31" t="s">
        <v>225</v>
      </c>
      <c r="F6" s="42" t="s">
        <v>226</v>
      </c>
      <c r="G6" s="42" t="s">
        <v>226</v>
      </c>
      <c r="H6" s="33" t="s">
        <v>67</v>
      </c>
      <c r="I6" s="43">
        <v>79662.53</v>
      </c>
      <c r="J6" s="43" t="s">
        <v>270</v>
      </c>
      <c r="K6" s="43">
        <v>4834718.946</v>
      </c>
      <c r="L6" s="43" t="s">
        <v>270</v>
      </c>
      <c r="M6" s="43" t="s">
        <v>270</v>
      </c>
      <c r="N6" s="43">
        <v>79662.53</v>
      </c>
      <c r="O6" s="43" t="s">
        <v>270</v>
      </c>
      <c r="P6" s="31" t="s">
        <v>106</v>
      </c>
      <c r="Q6" s="31" t="s">
        <v>194</v>
      </c>
      <c r="R6" s="31" t="s">
        <v>1194</v>
      </c>
      <c r="S6" s="31" t="s">
        <v>1194</v>
      </c>
    </row>
    <row r="7" spans="1:19" s="41" customFormat="1" ht="13.5" customHeight="1" outlineLevel="2">
      <c r="A7" s="31" t="s">
        <v>90</v>
      </c>
      <c r="B7" s="31" t="s">
        <v>219</v>
      </c>
      <c r="C7" s="31" t="s">
        <v>1197</v>
      </c>
      <c r="D7" s="32" t="s">
        <v>227</v>
      </c>
      <c r="E7" s="31" t="s">
        <v>228</v>
      </c>
      <c r="F7" s="42" t="s">
        <v>218</v>
      </c>
      <c r="G7" s="42" t="s">
        <v>218</v>
      </c>
      <c r="H7" s="33" t="s">
        <v>67</v>
      </c>
      <c r="I7" s="43">
        <v>135278.79</v>
      </c>
      <c r="J7" s="43" t="s">
        <v>270</v>
      </c>
      <c r="K7" s="43">
        <v>8261475.705</v>
      </c>
      <c r="L7" s="43" t="s">
        <v>270</v>
      </c>
      <c r="M7" s="43" t="s">
        <v>270</v>
      </c>
      <c r="N7" s="43">
        <v>135278.79</v>
      </c>
      <c r="O7" s="43" t="s">
        <v>270</v>
      </c>
      <c r="P7" s="31" t="s">
        <v>106</v>
      </c>
      <c r="Q7" s="31" t="s">
        <v>194</v>
      </c>
      <c r="R7" s="31" t="s">
        <v>1194</v>
      </c>
      <c r="S7" s="31" t="s">
        <v>1194</v>
      </c>
    </row>
    <row r="8" spans="1:19" s="41" customFormat="1" ht="13.5" customHeight="1" outlineLevel="2">
      <c r="A8" s="31" t="s">
        <v>90</v>
      </c>
      <c r="B8" s="31" t="s">
        <v>219</v>
      </c>
      <c r="C8" s="31" t="s">
        <v>1197</v>
      </c>
      <c r="D8" s="32" t="s">
        <v>229</v>
      </c>
      <c r="E8" s="31" t="s">
        <v>230</v>
      </c>
      <c r="F8" s="42" t="s">
        <v>84</v>
      </c>
      <c r="G8" s="42" t="s">
        <v>84</v>
      </c>
      <c r="H8" s="33" t="s">
        <v>67</v>
      </c>
      <c r="I8" s="43">
        <v>315364.51</v>
      </c>
      <c r="J8" s="43" t="s">
        <v>270</v>
      </c>
      <c r="K8" s="43">
        <v>19360227.269</v>
      </c>
      <c r="L8" s="43" t="s">
        <v>270</v>
      </c>
      <c r="M8" s="43" t="s">
        <v>270</v>
      </c>
      <c r="N8" s="43">
        <v>315364.51</v>
      </c>
      <c r="O8" s="43" t="s">
        <v>270</v>
      </c>
      <c r="P8" s="31" t="s">
        <v>106</v>
      </c>
      <c r="Q8" s="31" t="s">
        <v>194</v>
      </c>
      <c r="R8" s="31" t="s">
        <v>1194</v>
      </c>
      <c r="S8" s="31" t="s">
        <v>1194</v>
      </c>
    </row>
    <row r="9" spans="1:19" s="41" customFormat="1" ht="13.5" customHeight="1" outlineLevel="2">
      <c r="A9" s="31" t="s">
        <v>90</v>
      </c>
      <c r="B9" s="31" t="s">
        <v>219</v>
      </c>
      <c r="C9" s="31" t="s">
        <v>1197</v>
      </c>
      <c r="D9" s="32" t="s">
        <v>231</v>
      </c>
      <c r="E9" s="31" t="s">
        <v>232</v>
      </c>
      <c r="F9" s="42" t="s">
        <v>126</v>
      </c>
      <c r="G9" s="42" t="s">
        <v>126</v>
      </c>
      <c r="H9" s="33" t="s">
        <v>67</v>
      </c>
      <c r="I9" s="43">
        <v>193050.58</v>
      </c>
      <c r="J9" s="43" t="s">
        <v>270</v>
      </c>
      <c r="K9" s="43">
        <v>12081105.296</v>
      </c>
      <c r="L9" s="43" t="s">
        <v>270</v>
      </c>
      <c r="M9" s="43" t="s">
        <v>270</v>
      </c>
      <c r="N9" s="43">
        <v>193050.58</v>
      </c>
      <c r="O9" s="43" t="s">
        <v>270</v>
      </c>
      <c r="P9" s="31" t="s">
        <v>106</v>
      </c>
      <c r="Q9" s="31" t="s">
        <v>194</v>
      </c>
      <c r="R9" s="31" t="s">
        <v>1194</v>
      </c>
      <c r="S9" s="31" t="s">
        <v>1194</v>
      </c>
    </row>
    <row r="10" spans="1:19" s="41" customFormat="1" ht="13.5" customHeight="1" outlineLevel="2">
      <c r="A10" s="31" t="s">
        <v>90</v>
      </c>
      <c r="B10" s="31" t="s">
        <v>219</v>
      </c>
      <c r="C10" s="31" t="s">
        <v>1197</v>
      </c>
      <c r="D10" s="32" t="s">
        <v>233</v>
      </c>
      <c r="E10" s="31" t="s">
        <v>234</v>
      </c>
      <c r="F10" s="42" t="s">
        <v>235</v>
      </c>
      <c r="G10" s="42" t="s">
        <v>235</v>
      </c>
      <c r="H10" s="33" t="s">
        <v>67</v>
      </c>
      <c r="I10" s="43">
        <v>55668.66</v>
      </c>
      <c r="J10" s="43" t="s">
        <v>270</v>
      </c>
      <c r="K10" s="43">
        <v>3476786.16</v>
      </c>
      <c r="L10" s="43" t="s">
        <v>270</v>
      </c>
      <c r="M10" s="43" t="s">
        <v>270</v>
      </c>
      <c r="N10" s="43">
        <v>55668.66</v>
      </c>
      <c r="O10" s="43" t="s">
        <v>270</v>
      </c>
      <c r="P10" s="31" t="s">
        <v>106</v>
      </c>
      <c r="Q10" s="31" t="s">
        <v>194</v>
      </c>
      <c r="R10" s="31" t="s">
        <v>1194</v>
      </c>
      <c r="S10" s="31" t="s">
        <v>1194</v>
      </c>
    </row>
    <row r="11" spans="1:19" s="41" customFormat="1" ht="13.5" customHeight="1" outlineLevel="2">
      <c r="A11" s="31" t="s">
        <v>90</v>
      </c>
      <c r="B11" s="31" t="s">
        <v>219</v>
      </c>
      <c r="C11" s="31" t="s">
        <v>1197</v>
      </c>
      <c r="D11" s="32" t="s">
        <v>236</v>
      </c>
      <c r="E11" s="31" t="s">
        <v>237</v>
      </c>
      <c r="F11" s="42" t="s">
        <v>103</v>
      </c>
      <c r="G11" s="42" t="s">
        <v>103</v>
      </c>
      <c r="H11" s="33" t="s">
        <v>67</v>
      </c>
      <c r="I11" s="43">
        <v>98434.19</v>
      </c>
      <c r="J11" s="43" t="s">
        <v>270</v>
      </c>
      <c r="K11" s="43">
        <v>6182652.128</v>
      </c>
      <c r="L11" s="43" t="s">
        <v>270</v>
      </c>
      <c r="M11" s="43" t="s">
        <v>270</v>
      </c>
      <c r="N11" s="43">
        <v>98434.19</v>
      </c>
      <c r="O11" s="43" t="s">
        <v>270</v>
      </c>
      <c r="P11" s="31" t="s">
        <v>106</v>
      </c>
      <c r="Q11" s="31" t="s">
        <v>194</v>
      </c>
      <c r="R11" s="31" t="s">
        <v>1194</v>
      </c>
      <c r="S11" s="31" t="s">
        <v>1194</v>
      </c>
    </row>
    <row r="12" spans="1:19" s="41" customFormat="1" ht="13.5" customHeight="1" outlineLevel="2">
      <c r="A12" s="31" t="s">
        <v>90</v>
      </c>
      <c r="B12" s="31" t="s">
        <v>219</v>
      </c>
      <c r="C12" s="31" t="s">
        <v>1197</v>
      </c>
      <c r="D12" s="32" t="s">
        <v>238</v>
      </c>
      <c r="E12" s="31" t="s">
        <v>239</v>
      </c>
      <c r="F12" s="42" t="s">
        <v>217</v>
      </c>
      <c r="G12" s="42" t="s">
        <v>217</v>
      </c>
      <c r="H12" s="33" t="s">
        <v>67</v>
      </c>
      <c r="I12" s="43">
        <v>42651.71</v>
      </c>
      <c r="J12" s="43" t="s">
        <v>270</v>
      </c>
      <c r="K12" s="43">
        <v>2747410.677</v>
      </c>
      <c r="L12" s="43" t="s">
        <v>270</v>
      </c>
      <c r="M12" s="43" t="s">
        <v>270</v>
      </c>
      <c r="N12" s="43">
        <v>42651.71</v>
      </c>
      <c r="O12" s="43" t="s">
        <v>270</v>
      </c>
      <c r="P12" s="31" t="s">
        <v>106</v>
      </c>
      <c r="Q12" s="31" t="s">
        <v>194</v>
      </c>
      <c r="R12" s="31" t="s">
        <v>1194</v>
      </c>
      <c r="S12" s="31" t="s">
        <v>1194</v>
      </c>
    </row>
    <row r="13" spans="1:19" s="41" customFormat="1" ht="13.5" customHeight="1" outlineLevel="2">
      <c r="A13" s="31" t="s">
        <v>90</v>
      </c>
      <c r="B13" s="31" t="s">
        <v>219</v>
      </c>
      <c r="C13" s="31" t="s">
        <v>1197</v>
      </c>
      <c r="D13" s="32" t="s">
        <v>240</v>
      </c>
      <c r="E13" s="31" t="s">
        <v>241</v>
      </c>
      <c r="F13" s="42" t="s">
        <v>242</v>
      </c>
      <c r="G13" s="42" t="s">
        <v>242</v>
      </c>
      <c r="H13" s="33" t="s">
        <v>67</v>
      </c>
      <c r="I13" s="43">
        <v>63909.4</v>
      </c>
      <c r="J13" s="43" t="s">
        <v>270</v>
      </c>
      <c r="K13" s="43">
        <v>4339448.408</v>
      </c>
      <c r="L13" s="43" t="s">
        <v>270</v>
      </c>
      <c r="M13" s="43" t="s">
        <v>270</v>
      </c>
      <c r="N13" s="43">
        <v>63909.4</v>
      </c>
      <c r="O13" s="43" t="s">
        <v>270</v>
      </c>
      <c r="P13" s="31" t="s">
        <v>106</v>
      </c>
      <c r="Q13" s="31" t="s">
        <v>194</v>
      </c>
      <c r="R13" s="31" t="s">
        <v>1194</v>
      </c>
      <c r="S13" s="31" t="s">
        <v>1194</v>
      </c>
    </row>
    <row r="14" spans="1:19" s="41" customFormat="1" ht="13.5" customHeight="1" outlineLevel="2">
      <c r="A14" s="49" t="s">
        <v>90</v>
      </c>
      <c r="B14" s="49" t="s">
        <v>219</v>
      </c>
      <c r="C14" s="49" t="s">
        <v>1197</v>
      </c>
      <c r="D14" s="50" t="s">
        <v>243</v>
      </c>
      <c r="E14" s="49" t="s">
        <v>244</v>
      </c>
      <c r="F14" s="51" t="s">
        <v>77</v>
      </c>
      <c r="G14" s="51" t="s">
        <v>77</v>
      </c>
      <c r="H14" s="52" t="s">
        <v>67</v>
      </c>
      <c r="I14" s="53">
        <v>110125.98</v>
      </c>
      <c r="J14" s="53" t="s">
        <v>270</v>
      </c>
      <c r="K14" s="53">
        <v>7499578.12</v>
      </c>
      <c r="L14" s="53" t="s">
        <v>270</v>
      </c>
      <c r="M14" s="53" t="s">
        <v>270</v>
      </c>
      <c r="N14" s="53">
        <v>110125.98</v>
      </c>
      <c r="O14" s="53" t="s">
        <v>270</v>
      </c>
      <c r="P14" s="49" t="s">
        <v>106</v>
      </c>
      <c r="Q14" s="49" t="s">
        <v>194</v>
      </c>
      <c r="R14" s="49" t="s">
        <v>1194</v>
      </c>
      <c r="S14" s="49" t="s">
        <v>1194</v>
      </c>
    </row>
    <row r="15" spans="1:19" s="41" customFormat="1" ht="13.5" customHeight="1" outlineLevel="1">
      <c r="A15" s="49"/>
      <c r="B15" s="49"/>
      <c r="C15" s="49"/>
      <c r="D15" s="50"/>
      <c r="E15" s="49"/>
      <c r="F15" s="51"/>
      <c r="G15" s="51"/>
      <c r="H15" s="52"/>
      <c r="I15" s="53"/>
      <c r="J15" s="53">
        <f aca="true" t="shared" si="0" ref="J15:O15">SUBTOTAL(9,J3:J14)</f>
        <v>0</v>
      </c>
      <c r="K15" s="53">
        <f t="shared" si="0"/>
        <v>122412282.067</v>
      </c>
      <c r="L15" s="53">
        <f t="shared" si="0"/>
        <v>0</v>
      </c>
      <c r="M15" s="53">
        <f t="shared" si="0"/>
        <v>0</v>
      </c>
      <c r="N15" s="53">
        <f t="shared" si="0"/>
        <v>1981079.3499999999</v>
      </c>
      <c r="O15" s="53">
        <f t="shared" si="0"/>
        <v>0</v>
      </c>
      <c r="P15" s="49"/>
      <c r="Q15" s="49"/>
      <c r="R15" s="49"/>
      <c r="S15" s="180" t="s">
        <v>1270</v>
      </c>
    </row>
    <row r="16" spans="1:19" s="41" customFormat="1" ht="13.5" customHeight="1" outlineLevel="2">
      <c r="A16" s="31" t="s">
        <v>90</v>
      </c>
      <c r="B16" s="31" t="s">
        <v>88</v>
      </c>
      <c r="C16" s="31" t="s">
        <v>1198</v>
      </c>
      <c r="D16" s="32" t="s">
        <v>418</v>
      </c>
      <c r="E16" s="31" t="s">
        <v>419</v>
      </c>
      <c r="F16" s="42" t="s">
        <v>269</v>
      </c>
      <c r="G16" s="42" t="s">
        <v>91</v>
      </c>
      <c r="H16" s="33" t="s">
        <v>86</v>
      </c>
      <c r="I16" s="43">
        <v>750202.38</v>
      </c>
      <c r="J16" s="43">
        <v>6193264.22</v>
      </c>
      <c r="K16" s="43">
        <v>6226451.05</v>
      </c>
      <c r="L16" s="43">
        <v>5.403</v>
      </c>
      <c r="M16" s="43">
        <v>102368.004</v>
      </c>
      <c r="N16" s="43">
        <v>102819.74</v>
      </c>
      <c r="O16" s="43">
        <v>0</v>
      </c>
      <c r="P16" s="31" t="s">
        <v>271</v>
      </c>
      <c r="Q16" s="31" t="s">
        <v>197</v>
      </c>
      <c r="R16" s="31" t="s">
        <v>197</v>
      </c>
      <c r="S16" s="31" t="s">
        <v>411</v>
      </c>
    </row>
    <row r="17" spans="1:19" s="41" customFormat="1" ht="13.5" customHeight="1" outlineLevel="2">
      <c r="A17" s="31" t="s">
        <v>90</v>
      </c>
      <c r="B17" s="31" t="s">
        <v>88</v>
      </c>
      <c r="C17" s="31" t="s">
        <v>1198</v>
      </c>
      <c r="D17" s="32" t="s">
        <v>495</v>
      </c>
      <c r="E17" s="31" t="s">
        <v>496</v>
      </c>
      <c r="F17" s="42" t="s">
        <v>497</v>
      </c>
      <c r="G17" s="42" t="s">
        <v>498</v>
      </c>
      <c r="H17" s="33" t="s">
        <v>86</v>
      </c>
      <c r="I17" s="43">
        <v>20164789.04</v>
      </c>
      <c r="J17" s="43">
        <v>1670141126.641</v>
      </c>
      <c r="K17" s="43">
        <v>155981989.91</v>
      </c>
      <c r="L17" s="43">
        <v>1848917007.889</v>
      </c>
      <c r="M17" s="43">
        <v>27605638.457</v>
      </c>
      <c r="N17" s="43">
        <v>2460286.43</v>
      </c>
      <c r="O17" s="43">
        <v>27150033.531</v>
      </c>
      <c r="P17" s="31" t="s">
        <v>499</v>
      </c>
      <c r="Q17" s="31" t="s">
        <v>197</v>
      </c>
      <c r="R17" s="31" t="s">
        <v>197</v>
      </c>
      <c r="S17" s="31" t="s">
        <v>411</v>
      </c>
    </row>
    <row r="18" spans="1:19" s="41" customFormat="1" ht="13.5" customHeight="1" outlineLevel="2">
      <c r="A18" s="31" t="s">
        <v>90</v>
      </c>
      <c r="B18" s="31" t="s">
        <v>88</v>
      </c>
      <c r="C18" s="31" t="s">
        <v>1198</v>
      </c>
      <c r="D18" s="32" t="s">
        <v>408</v>
      </c>
      <c r="E18" s="31" t="s">
        <v>409</v>
      </c>
      <c r="F18" s="42" t="s">
        <v>410</v>
      </c>
      <c r="G18" s="42" t="s">
        <v>83</v>
      </c>
      <c r="H18" s="33" t="s">
        <v>86</v>
      </c>
      <c r="I18" s="43">
        <v>40065000</v>
      </c>
      <c r="J18" s="43">
        <v>2208677846.313</v>
      </c>
      <c r="K18" s="43">
        <v>785189682.72</v>
      </c>
      <c r="L18" s="43">
        <v>1789689031.24</v>
      </c>
      <c r="M18" s="43">
        <v>36507071.84</v>
      </c>
      <c r="N18" s="43">
        <v>12586713.17</v>
      </c>
      <c r="O18" s="43">
        <v>26280312.746</v>
      </c>
      <c r="P18" s="31" t="s">
        <v>93</v>
      </c>
      <c r="Q18" s="31" t="s">
        <v>197</v>
      </c>
      <c r="R18" s="31" t="s">
        <v>197</v>
      </c>
      <c r="S18" s="31" t="s">
        <v>411</v>
      </c>
    </row>
    <row r="19" spans="1:19" s="41" customFormat="1" ht="13.5" customHeight="1" outlineLevel="2">
      <c r="A19" s="31" t="s">
        <v>90</v>
      </c>
      <c r="B19" s="31" t="s">
        <v>88</v>
      </c>
      <c r="C19" s="31" t="s">
        <v>1198</v>
      </c>
      <c r="D19" s="32" t="s">
        <v>486</v>
      </c>
      <c r="E19" s="31" t="s">
        <v>487</v>
      </c>
      <c r="F19" s="42" t="s">
        <v>293</v>
      </c>
      <c r="G19" s="42" t="s">
        <v>488</v>
      </c>
      <c r="H19" s="33" t="s">
        <v>86</v>
      </c>
      <c r="I19" s="43">
        <v>27207000</v>
      </c>
      <c r="J19" s="43">
        <v>2232907149.264</v>
      </c>
      <c r="K19" s="43">
        <v>350958503.48</v>
      </c>
      <c r="L19" s="43">
        <v>2318317985.904</v>
      </c>
      <c r="M19" s="43">
        <v>36907556.186</v>
      </c>
      <c r="N19" s="43">
        <v>5505581.15</v>
      </c>
      <c r="O19" s="43">
        <v>34042853.619</v>
      </c>
      <c r="P19" s="31" t="s">
        <v>309</v>
      </c>
      <c r="Q19" s="31" t="s">
        <v>197</v>
      </c>
      <c r="R19" s="31" t="s">
        <v>197</v>
      </c>
      <c r="S19" s="31" t="s">
        <v>411</v>
      </c>
    </row>
    <row r="20" spans="1:19" s="41" customFormat="1" ht="13.5" customHeight="1" outlineLevel="2">
      <c r="A20" s="31" t="s">
        <v>90</v>
      </c>
      <c r="B20" s="31" t="s">
        <v>88</v>
      </c>
      <c r="C20" s="31" t="s">
        <v>1198</v>
      </c>
      <c r="D20" s="32" t="s">
        <v>533</v>
      </c>
      <c r="E20" s="31" t="s">
        <v>534</v>
      </c>
      <c r="F20" s="42" t="s">
        <v>535</v>
      </c>
      <c r="G20" s="42" t="s">
        <v>536</v>
      </c>
      <c r="H20" s="33" t="s">
        <v>98</v>
      </c>
      <c r="I20" s="43">
        <v>25637827000</v>
      </c>
      <c r="J20" s="43">
        <v>12664014806.499</v>
      </c>
      <c r="K20" s="43">
        <v>69282134.19</v>
      </c>
      <c r="L20" s="43">
        <v>16129584730.114</v>
      </c>
      <c r="M20" s="43">
        <v>209322558.785</v>
      </c>
      <c r="N20" s="43">
        <v>1093819</v>
      </c>
      <c r="O20" s="43">
        <v>236851499.767</v>
      </c>
      <c r="P20" s="31" t="s">
        <v>309</v>
      </c>
      <c r="Q20" s="31" t="s">
        <v>197</v>
      </c>
      <c r="R20" s="31" t="s">
        <v>197</v>
      </c>
      <c r="S20" s="31" t="s">
        <v>411</v>
      </c>
    </row>
    <row r="21" spans="1:19" s="41" customFormat="1" ht="13.5" customHeight="1" outlineLevel="2">
      <c r="A21" s="31" t="s">
        <v>90</v>
      </c>
      <c r="B21" s="31" t="s">
        <v>88</v>
      </c>
      <c r="C21" s="31" t="s">
        <v>1198</v>
      </c>
      <c r="D21" s="32" t="s">
        <v>537</v>
      </c>
      <c r="E21" s="31" t="s">
        <v>538</v>
      </c>
      <c r="F21" s="42" t="s">
        <v>535</v>
      </c>
      <c r="G21" s="42" t="s">
        <v>536</v>
      </c>
      <c r="H21" s="33" t="s">
        <v>86</v>
      </c>
      <c r="I21" s="43">
        <v>6743000</v>
      </c>
      <c r="J21" s="43">
        <v>617454992.979</v>
      </c>
      <c r="K21" s="43" t="s">
        <v>270</v>
      </c>
      <c r="L21" s="43">
        <v>746720614.77</v>
      </c>
      <c r="M21" s="43">
        <v>10205867.653</v>
      </c>
      <c r="N21" s="43" t="s">
        <v>270</v>
      </c>
      <c r="O21" s="43">
        <v>10965062.057</v>
      </c>
      <c r="P21" s="31" t="s">
        <v>309</v>
      </c>
      <c r="Q21" s="31" t="s">
        <v>197</v>
      </c>
      <c r="R21" s="31" t="s">
        <v>197</v>
      </c>
      <c r="S21" s="31" t="s">
        <v>411</v>
      </c>
    </row>
    <row r="22" spans="1:19" s="41" customFormat="1" ht="13.5" customHeight="1" outlineLevel="2">
      <c r="A22" s="31" t="s">
        <v>79</v>
      </c>
      <c r="B22" s="31" t="s">
        <v>540</v>
      </c>
      <c r="C22" s="31" t="s">
        <v>1197</v>
      </c>
      <c r="D22" s="32" t="s">
        <v>541</v>
      </c>
      <c r="E22" s="31" t="s">
        <v>542</v>
      </c>
      <c r="F22" s="42" t="s">
        <v>543</v>
      </c>
      <c r="G22" s="42" t="s">
        <v>83</v>
      </c>
      <c r="H22" s="33" t="s">
        <v>544</v>
      </c>
      <c r="I22" s="43">
        <v>231452</v>
      </c>
      <c r="J22" s="43">
        <v>9693527.496</v>
      </c>
      <c r="K22" s="43">
        <v>3292144.401</v>
      </c>
      <c r="L22" s="43">
        <v>8580750.978</v>
      </c>
      <c r="M22" s="43">
        <v>160223.595</v>
      </c>
      <c r="N22" s="43">
        <v>52606.973</v>
      </c>
      <c r="O22" s="43">
        <v>126002.236</v>
      </c>
      <c r="P22" s="31" t="s">
        <v>499</v>
      </c>
      <c r="Q22" s="31" t="s">
        <v>197</v>
      </c>
      <c r="R22" s="31" t="s">
        <v>197</v>
      </c>
      <c r="S22" s="31" t="s">
        <v>411</v>
      </c>
    </row>
    <row r="23" spans="1:19" s="41" customFormat="1" ht="13.5" customHeight="1" outlineLevel="2">
      <c r="A23" s="31" t="s">
        <v>79</v>
      </c>
      <c r="B23" s="31" t="s">
        <v>540</v>
      </c>
      <c r="C23" s="31" t="s">
        <v>1197</v>
      </c>
      <c r="D23" s="32" t="s">
        <v>545</v>
      </c>
      <c r="E23" s="31" t="s">
        <v>546</v>
      </c>
      <c r="F23" s="42" t="s">
        <v>547</v>
      </c>
      <c r="G23" s="42" t="s">
        <v>548</v>
      </c>
      <c r="H23" s="33" t="s">
        <v>544</v>
      </c>
      <c r="I23" s="43">
        <v>157148</v>
      </c>
      <c r="J23" s="43">
        <v>7781129.037</v>
      </c>
      <c r="K23" s="43" t="s">
        <v>270</v>
      </c>
      <c r="L23" s="43">
        <v>9991602.606</v>
      </c>
      <c r="M23" s="43">
        <v>128613.703</v>
      </c>
      <c r="N23" s="43" t="s">
        <v>270</v>
      </c>
      <c r="O23" s="43">
        <v>146719.59</v>
      </c>
      <c r="P23" s="31" t="s">
        <v>499</v>
      </c>
      <c r="Q23" s="31" t="s">
        <v>197</v>
      </c>
      <c r="R23" s="31" t="s">
        <v>197</v>
      </c>
      <c r="S23" s="31" t="s">
        <v>411</v>
      </c>
    </row>
    <row r="24" spans="1:19" s="41" customFormat="1" ht="13.5" customHeight="1" outlineLevel="2">
      <c r="A24" s="31" t="s">
        <v>79</v>
      </c>
      <c r="B24" s="31" t="s">
        <v>540</v>
      </c>
      <c r="C24" s="31" t="s">
        <v>1197</v>
      </c>
      <c r="D24" s="32" t="s">
        <v>549</v>
      </c>
      <c r="E24" s="31" t="s">
        <v>550</v>
      </c>
      <c r="F24" s="42" t="s">
        <v>551</v>
      </c>
      <c r="G24" s="42" t="s">
        <v>198</v>
      </c>
      <c r="H24" s="33" t="s">
        <v>544</v>
      </c>
      <c r="I24" s="43">
        <v>81575</v>
      </c>
      <c r="J24" s="43">
        <v>2801939.257</v>
      </c>
      <c r="K24" s="43">
        <v>768482</v>
      </c>
      <c r="L24" s="43">
        <v>2695358.403</v>
      </c>
      <c r="M24" s="43">
        <v>46313.046</v>
      </c>
      <c r="N24" s="43">
        <v>12279.994</v>
      </c>
      <c r="O24" s="43">
        <v>39579.424</v>
      </c>
      <c r="P24" s="31" t="s">
        <v>499</v>
      </c>
      <c r="Q24" s="31" t="s">
        <v>197</v>
      </c>
      <c r="R24" s="31" t="s">
        <v>197</v>
      </c>
      <c r="S24" s="31" t="s">
        <v>411</v>
      </c>
    </row>
    <row r="25" spans="1:19" s="41" customFormat="1" ht="13.5" customHeight="1" outlineLevel="2">
      <c r="A25" s="31" t="s">
        <v>90</v>
      </c>
      <c r="B25" s="31" t="s">
        <v>310</v>
      </c>
      <c r="C25" s="31" t="s">
        <v>1197</v>
      </c>
      <c r="D25" s="32">
        <v>11705</v>
      </c>
      <c r="E25" s="31" t="s">
        <v>634</v>
      </c>
      <c r="F25" s="42" t="s">
        <v>635</v>
      </c>
      <c r="G25" s="42" t="s">
        <v>636</v>
      </c>
      <c r="H25" s="33" t="s">
        <v>81</v>
      </c>
      <c r="I25" s="43">
        <v>22900000</v>
      </c>
      <c r="J25" s="43">
        <v>1177390579.076</v>
      </c>
      <c r="K25" s="43" t="s">
        <v>270</v>
      </c>
      <c r="L25" s="43">
        <v>1549356074.108</v>
      </c>
      <c r="M25" s="43">
        <v>19461001.307</v>
      </c>
      <c r="N25" s="43" t="s">
        <v>270</v>
      </c>
      <c r="O25" s="43">
        <v>22751193.907</v>
      </c>
      <c r="P25" s="31" t="s">
        <v>499</v>
      </c>
      <c r="Q25" s="31" t="s">
        <v>197</v>
      </c>
      <c r="R25" s="31" t="s">
        <v>197</v>
      </c>
      <c r="S25" s="31" t="s">
        <v>411</v>
      </c>
    </row>
    <row r="26" spans="1:19" s="41" customFormat="1" ht="13.5" customHeight="1" outlineLevel="2">
      <c r="A26" s="31" t="s">
        <v>90</v>
      </c>
      <c r="B26" s="31" t="s">
        <v>310</v>
      </c>
      <c r="C26" s="31" t="s">
        <v>1197</v>
      </c>
      <c r="D26" s="32">
        <v>11701</v>
      </c>
      <c r="E26" s="31" t="s">
        <v>631</v>
      </c>
      <c r="F26" s="42" t="s">
        <v>632</v>
      </c>
      <c r="G26" s="42" t="s">
        <v>633</v>
      </c>
      <c r="H26" s="33" t="s">
        <v>81</v>
      </c>
      <c r="I26" s="43">
        <v>4800000</v>
      </c>
      <c r="J26" s="43">
        <v>178451129.691</v>
      </c>
      <c r="K26" s="43" t="s">
        <v>270</v>
      </c>
      <c r="L26" s="43">
        <v>234828056.748</v>
      </c>
      <c r="M26" s="43">
        <v>2949605.449</v>
      </c>
      <c r="N26" s="43" t="s">
        <v>270</v>
      </c>
      <c r="O26" s="43">
        <v>3448283.286</v>
      </c>
      <c r="P26" s="31" t="s">
        <v>93</v>
      </c>
      <c r="Q26" s="31" t="s">
        <v>197</v>
      </c>
      <c r="R26" s="31" t="s">
        <v>197</v>
      </c>
      <c r="S26" s="31" t="s">
        <v>411</v>
      </c>
    </row>
    <row r="27" spans="1:19" s="41" customFormat="1" ht="13.5" customHeight="1" outlineLevel="2">
      <c r="A27" s="49" t="s">
        <v>90</v>
      </c>
      <c r="B27" s="49" t="s">
        <v>135</v>
      </c>
      <c r="C27" s="49" t="s">
        <v>1198</v>
      </c>
      <c r="D27" s="50" t="s">
        <v>866</v>
      </c>
      <c r="E27" s="49" t="s">
        <v>867</v>
      </c>
      <c r="F27" s="51" t="s">
        <v>868</v>
      </c>
      <c r="G27" s="51" t="s">
        <v>77</v>
      </c>
      <c r="H27" s="52" t="s">
        <v>67</v>
      </c>
      <c r="I27" s="53">
        <v>607000</v>
      </c>
      <c r="J27" s="53">
        <v>7384144.79</v>
      </c>
      <c r="K27" s="53">
        <v>4274451.25</v>
      </c>
      <c r="L27" s="53">
        <v>3551757.014</v>
      </c>
      <c r="M27" s="53">
        <v>122051.98</v>
      </c>
      <c r="N27" s="53">
        <v>69896.95</v>
      </c>
      <c r="O27" s="53">
        <v>52155.03</v>
      </c>
      <c r="P27" s="49" t="s">
        <v>102</v>
      </c>
      <c r="Q27" s="49" t="s">
        <v>197</v>
      </c>
      <c r="R27" s="49" t="s">
        <v>197</v>
      </c>
      <c r="S27" s="49" t="s">
        <v>411</v>
      </c>
    </row>
    <row r="28" spans="1:19" s="41" customFormat="1" ht="13.5" customHeight="1" outlineLevel="2">
      <c r="A28" s="31" t="s">
        <v>90</v>
      </c>
      <c r="B28" s="31" t="s">
        <v>144</v>
      </c>
      <c r="C28" s="31" t="s">
        <v>1198</v>
      </c>
      <c r="D28" s="32" t="s">
        <v>887</v>
      </c>
      <c r="E28" s="31" t="s">
        <v>888</v>
      </c>
      <c r="F28" s="42" t="s">
        <v>889</v>
      </c>
      <c r="G28" s="42" t="s">
        <v>890</v>
      </c>
      <c r="H28" s="33" t="s">
        <v>86</v>
      </c>
      <c r="I28" s="43">
        <v>5650000</v>
      </c>
      <c r="J28" s="43">
        <v>485750486.828</v>
      </c>
      <c r="K28" s="43">
        <v>156893136.33</v>
      </c>
      <c r="L28" s="43">
        <v>411643086.398</v>
      </c>
      <c r="M28" s="43">
        <v>8028933.667</v>
      </c>
      <c r="N28" s="43">
        <v>2502796.77</v>
      </c>
      <c r="O28" s="43">
        <v>6044686.457</v>
      </c>
      <c r="P28" s="31" t="s">
        <v>499</v>
      </c>
      <c r="Q28" s="31" t="s">
        <v>197</v>
      </c>
      <c r="R28" s="31" t="s">
        <v>197</v>
      </c>
      <c r="S28" s="31" t="s">
        <v>411</v>
      </c>
    </row>
    <row r="29" spans="1:19" s="41" customFormat="1" ht="13.5" customHeight="1" outlineLevel="2">
      <c r="A29" s="31" t="s">
        <v>90</v>
      </c>
      <c r="B29" s="31" t="s">
        <v>376</v>
      </c>
      <c r="C29" s="31" t="s">
        <v>1198</v>
      </c>
      <c r="D29" s="32" t="s">
        <v>905</v>
      </c>
      <c r="E29" s="31" t="s">
        <v>906</v>
      </c>
      <c r="F29" s="42" t="s">
        <v>907</v>
      </c>
      <c r="G29" s="42" t="s">
        <v>71</v>
      </c>
      <c r="H29" s="33" t="s">
        <v>86</v>
      </c>
      <c r="I29" s="43">
        <v>11150000</v>
      </c>
      <c r="J29" s="43">
        <v>713746316.212</v>
      </c>
      <c r="K29" s="43">
        <v>167137574.83</v>
      </c>
      <c r="L29" s="43">
        <v>666926328.94</v>
      </c>
      <c r="M29" s="43">
        <v>11797459.772</v>
      </c>
      <c r="N29" s="43">
        <v>2742253.53</v>
      </c>
      <c r="O29" s="43">
        <v>9793339.623</v>
      </c>
      <c r="P29" s="31" t="s">
        <v>93</v>
      </c>
      <c r="Q29" s="31" t="s">
        <v>197</v>
      </c>
      <c r="R29" s="31" t="s">
        <v>197</v>
      </c>
      <c r="S29" s="31" t="s">
        <v>411</v>
      </c>
    </row>
    <row r="30" spans="1:19" s="41" customFormat="1" ht="13.5" customHeight="1" outlineLevel="2">
      <c r="A30" s="31" t="s">
        <v>90</v>
      </c>
      <c r="B30" s="31" t="s">
        <v>376</v>
      </c>
      <c r="C30" s="31" t="s">
        <v>1198</v>
      </c>
      <c r="D30" s="32" t="s">
        <v>898</v>
      </c>
      <c r="E30" s="31" t="s">
        <v>899</v>
      </c>
      <c r="F30" s="42" t="s">
        <v>900</v>
      </c>
      <c r="G30" s="42" t="s">
        <v>77</v>
      </c>
      <c r="H30" s="33" t="s">
        <v>86</v>
      </c>
      <c r="I30" s="43">
        <v>11150000</v>
      </c>
      <c r="J30" s="43">
        <v>54592405.45</v>
      </c>
      <c r="K30" s="43">
        <v>9729287.17</v>
      </c>
      <c r="L30" s="43">
        <v>55196728.5</v>
      </c>
      <c r="M30" s="43">
        <v>902353.809</v>
      </c>
      <c r="N30" s="43">
        <v>155469.59</v>
      </c>
      <c r="O30" s="43">
        <v>810524.768</v>
      </c>
      <c r="P30" s="31" t="s">
        <v>309</v>
      </c>
      <c r="Q30" s="31" t="s">
        <v>197</v>
      </c>
      <c r="R30" s="31" t="s">
        <v>197</v>
      </c>
      <c r="S30" s="31" t="s">
        <v>411</v>
      </c>
    </row>
    <row r="31" spans="1:19" s="41" customFormat="1" ht="13.5" customHeight="1" outlineLevel="2">
      <c r="A31" s="31" t="s">
        <v>79</v>
      </c>
      <c r="B31" s="31" t="s">
        <v>1018</v>
      </c>
      <c r="C31" s="31" t="s">
        <v>1197</v>
      </c>
      <c r="D31" s="32">
        <v>12014</v>
      </c>
      <c r="E31" s="31" t="s">
        <v>1034</v>
      </c>
      <c r="F31" s="42" t="s">
        <v>1035</v>
      </c>
      <c r="G31" s="42" t="s">
        <v>84</v>
      </c>
      <c r="H31" s="33" t="s">
        <v>1021</v>
      </c>
      <c r="I31" s="43">
        <v>12218000</v>
      </c>
      <c r="J31" s="43">
        <v>42723833.544</v>
      </c>
      <c r="K31" s="43">
        <v>30277153.916</v>
      </c>
      <c r="L31" s="43">
        <v>19888513.991</v>
      </c>
      <c r="M31" s="43">
        <v>706179.067</v>
      </c>
      <c r="N31" s="43">
        <v>493193.581</v>
      </c>
      <c r="O31" s="43">
        <v>292048.707</v>
      </c>
      <c r="P31" s="31" t="s">
        <v>93</v>
      </c>
      <c r="Q31" s="31" t="s">
        <v>197</v>
      </c>
      <c r="R31" s="31" t="s">
        <v>197</v>
      </c>
      <c r="S31" s="31" t="s">
        <v>411</v>
      </c>
    </row>
    <row r="32" spans="1:19" s="41" customFormat="1" ht="13.5" customHeight="1" outlineLevel="2">
      <c r="A32" s="31" t="s">
        <v>79</v>
      </c>
      <c r="B32" s="31" t="s">
        <v>1018</v>
      </c>
      <c r="C32" s="31" t="s">
        <v>1197</v>
      </c>
      <c r="D32" s="32">
        <v>13820060001</v>
      </c>
      <c r="E32" s="31" t="s">
        <v>1019</v>
      </c>
      <c r="F32" s="42" t="s">
        <v>1020</v>
      </c>
      <c r="G32" s="42" t="s">
        <v>83</v>
      </c>
      <c r="H32" s="33" t="s">
        <v>1021</v>
      </c>
      <c r="I32" s="43">
        <v>1790500</v>
      </c>
      <c r="J32" s="43">
        <v>66965179.189</v>
      </c>
      <c r="K32" s="43">
        <v>22393877.023</v>
      </c>
      <c r="L32" s="43">
        <v>64522039.576</v>
      </c>
      <c r="M32" s="43">
        <v>1106862.466</v>
      </c>
      <c r="N32" s="43">
        <v>348978.999</v>
      </c>
      <c r="O32" s="43">
        <v>947460.341</v>
      </c>
      <c r="P32" s="31" t="s">
        <v>93</v>
      </c>
      <c r="Q32" s="31" t="s">
        <v>197</v>
      </c>
      <c r="R32" s="31" t="s">
        <v>197</v>
      </c>
      <c r="S32" s="31" t="s">
        <v>411</v>
      </c>
    </row>
    <row r="33" spans="1:19" s="41" customFormat="1" ht="13.5" customHeight="1" outlineLevel="2">
      <c r="A33" s="31" t="s">
        <v>90</v>
      </c>
      <c r="B33" s="31" t="s">
        <v>1068</v>
      </c>
      <c r="C33" s="31" t="s">
        <v>1197</v>
      </c>
      <c r="D33" s="32" t="s">
        <v>1141</v>
      </c>
      <c r="E33" s="31" t="s">
        <v>1142</v>
      </c>
      <c r="F33" s="42" t="s">
        <v>1143</v>
      </c>
      <c r="G33" s="42" t="s">
        <v>77</v>
      </c>
      <c r="H33" s="33" t="s">
        <v>67</v>
      </c>
      <c r="I33" s="43">
        <v>1192000</v>
      </c>
      <c r="J33" s="43">
        <v>48888235</v>
      </c>
      <c r="K33" s="43" t="s">
        <v>270</v>
      </c>
      <c r="L33" s="43">
        <v>55029558.798</v>
      </c>
      <c r="M33" s="43">
        <v>808070</v>
      </c>
      <c r="N33" s="43" t="s">
        <v>270</v>
      </c>
      <c r="O33" s="43">
        <v>808070</v>
      </c>
      <c r="P33" s="31" t="s">
        <v>102</v>
      </c>
      <c r="Q33" s="31" t="s">
        <v>197</v>
      </c>
      <c r="R33" s="31" t="s">
        <v>197</v>
      </c>
      <c r="S33" s="31" t="s">
        <v>411</v>
      </c>
    </row>
    <row r="34" spans="1:19" s="41" customFormat="1" ht="13.5" customHeight="1" outlineLevel="2">
      <c r="A34" s="31" t="s">
        <v>90</v>
      </c>
      <c r="B34" s="31" t="s">
        <v>1068</v>
      </c>
      <c r="C34" s="31" t="s">
        <v>1197</v>
      </c>
      <c r="D34" s="32" t="s">
        <v>1147</v>
      </c>
      <c r="E34" s="31" t="s">
        <v>1148</v>
      </c>
      <c r="F34" s="42" t="s">
        <v>1149</v>
      </c>
      <c r="G34" s="42" t="s">
        <v>591</v>
      </c>
      <c r="H34" s="33" t="s">
        <v>67</v>
      </c>
      <c r="I34" s="43">
        <v>3744483</v>
      </c>
      <c r="J34" s="43">
        <v>224112207</v>
      </c>
      <c r="K34" s="43" t="s">
        <v>270</v>
      </c>
      <c r="L34" s="43">
        <v>252265107.801</v>
      </c>
      <c r="M34" s="43">
        <v>3704334</v>
      </c>
      <c r="N34" s="43" t="s">
        <v>270</v>
      </c>
      <c r="O34" s="43">
        <v>3704334</v>
      </c>
      <c r="P34" s="31" t="s">
        <v>102</v>
      </c>
      <c r="Q34" s="31" t="s">
        <v>197</v>
      </c>
      <c r="R34" s="31" t="s">
        <v>197</v>
      </c>
      <c r="S34" s="31" t="s">
        <v>411</v>
      </c>
    </row>
    <row r="35" spans="1:19" s="41" customFormat="1" ht="13.5" customHeight="1" outlineLevel="2">
      <c r="A35" s="31" t="s">
        <v>90</v>
      </c>
      <c r="B35" s="31" t="s">
        <v>1068</v>
      </c>
      <c r="C35" s="31" t="s">
        <v>1197</v>
      </c>
      <c r="D35" s="32">
        <v>11001</v>
      </c>
      <c r="E35" s="31" t="s">
        <v>1069</v>
      </c>
      <c r="F35" s="42" t="s">
        <v>1070</v>
      </c>
      <c r="G35" s="42" t="s">
        <v>872</v>
      </c>
      <c r="H35" s="33" t="s">
        <v>67</v>
      </c>
      <c r="I35" s="43">
        <v>10406303</v>
      </c>
      <c r="J35" s="43">
        <v>3277224.5</v>
      </c>
      <c r="K35" s="43" t="s">
        <v>270</v>
      </c>
      <c r="L35" s="43">
        <v>3688908.35</v>
      </c>
      <c r="M35" s="43">
        <v>54169</v>
      </c>
      <c r="N35" s="43" t="s">
        <v>270</v>
      </c>
      <c r="O35" s="43">
        <v>54169</v>
      </c>
      <c r="P35" s="31" t="s">
        <v>105</v>
      </c>
      <c r="Q35" s="31" t="s">
        <v>197</v>
      </c>
      <c r="R35" s="31" t="s">
        <v>197</v>
      </c>
      <c r="S35" s="31" t="s">
        <v>411</v>
      </c>
    </row>
    <row r="36" spans="1:19" s="41" customFormat="1" ht="13.5" customHeight="1" outlineLevel="1">
      <c r="A36" s="31"/>
      <c r="B36" s="31"/>
      <c r="C36" s="31"/>
      <c r="D36" s="32"/>
      <c r="E36" s="31"/>
      <c r="F36" s="42"/>
      <c r="G36" s="42"/>
      <c r="H36" s="33"/>
      <c r="I36" s="43"/>
      <c r="J36" s="43">
        <f aca="true" t="shared" si="1" ref="J36:O36">SUBTOTAL(9,J16:J35)</f>
        <v>22422947522.986</v>
      </c>
      <c r="K36" s="43">
        <f t="shared" si="1"/>
        <v>1762404868.27</v>
      </c>
      <c r="L36" s="43">
        <f t="shared" si="1"/>
        <v>26171393247.531</v>
      </c>
      <c r="M36" s="43">
        <f t="shared" si="1"/>
        <v>370627231.786</v>
      </c>
      <c r="N36" s="43">
        <f t="shared" si="1"/>
        <v>28126695.877000004</v>
      </c>
      <c r="O36" s="43">
        <f t="shared" si="1"/>
        <v>384308328.08900005</v>
      </c>
      <c r="P36" s="31"/>
      <c r="Q36" s="31"/>
      <c r="R36" s="31"/>
      <c r="S36" s="47" t="s">
        <v>1271</v>
      </c>
    </row>
    <row r="37" spans="1:19" s="41" customFormat="1" ht="13.5" customHeight="1" outlineLevel="2">
      <c r="A37" s="31" t="s">
        <v>90</v>
      </c>
      <c r="B37" s="31" t="s">
        <v>88</v>
      </c>
      <c r="C37" s="31" t="s">
        <v>1198</v>
      </c>
      <c r="D37" s="32" t="s">
        <v>295</v>
      </c>
      <c r="E37" s="31" t="s">
        <v>296</v>
      </c>
      <c r="F37" s="42" t="s">
        <v>297</v>
      </c>
      <c r="G37" s="42" t="s">
        <v>71</v>
      </c>
      <c r="H37" s="33" t="s">
        <v>67</v>
      </c>
      <c r="I37" s="43">
        <v>130000000</v>
      </c>
      <c r="J37" s="43">
        <v>1210000000</v>
      </c>
      <c r="K37" s="43" t="s">
        <v>270</v>
      </c>
      <c r="L37" s="43">
        <v>1361999797</v>
      </c>
      <c r="M37" s="43">
        <v>20000000</v>
      </c>
      <c r="N37" s="43" t="s">
        <v>270</v>
      </c>
      <c r="O37" s="43">
        <v>20000000</v>
      </c>
      <c r="P37" s="31" t="s">
        <v>102</v>
      </c>
      <c r="Q37" s="31" t="s">
        <v>193</v>
      </c>
      <c r="R37" s="31" t="s">
        <v>97</v>
      </c>
      <c r="S37" s="31" t="s">
        <v>97</v>
      </c>
    </row>
    <row r="38" spans="1:19" s="41" customFormat="1" ht="13.5" customHeight="1" outlineLevel="2">
      <c r="A38" s="31" t="s">
        <v>90</v>
      </c>
      <c r="B38" s="31" t="s">
        <v>88</v>
      </c>
      <c r="C38" s="31" t="s">
        <v>1198</v>
      </c>
      <c r="D38" s="32" t="s">
        <v>298</v>
      </c>
      <c r="E38" s="31" t="s">
        <v>299</v>
      </c>
      <c r="F38" s="42" t="s">
        <v>297</v>
      </c>
      <c r="G38" s="42" t="s">
        <v>71</v>
      </c>
      <c r="H38" s="33" t="s">
        <v>86</v>
      </c>
      <c r="I38" s="43">
        <v>45056000</v>
      </c>
      <c r="J38" s="43">
        <v>2697645572.172</v>
      </c>
      <c r="K38" s="43" t="s">
        <v>270</v>
      </c>
      <c r="L38" s="43">
        <v>3262403872.329</v>
      </c>
      <c r="M38" s="43">
        <v>44589183.011</v>
      </c>
      <c r="N38" s="43" t="s">
        <v>270</v>
      </c>
      <c r="O38" s="43">
        <v>47906084.561</v>
      </c>
      <c r="P38" s="31" t="s">
        <v>102</v>
      </c>
      <c r="Q38" s="31" t="s">
        <v>193</v>
      </c>
      <c r="R38" s="31" t="s">
        <v>97</v>
      </c>
      <c r="S38" s="31" t="s">
        <v>97</v>
      </c>
    </row>
    <row r="39" spans="1:19" s="41" customFormat="1" ht="13.5" customHeight="1" outlineLevel="2">
      <c r="A39" s="31" t="s">
        <v>90</v>
      </c>
      <c r="B39" s="31" t="s">
        <v>88</v>
      </c>
      <c r="C39" s="31" t="s">
        <v>1198</v>
      </c>
      <c r="D39" s="32" t="s">
        <v>267</v>
      </c>
      <c r="E39" s="31" t="s">
        <v>268</v>
      </c>
      <c r="F39" s="42" t="s">
        <v>269</v>
      </c>
      <c r="G39" s="42" t="s">
        <v>96</v>
      </c>
      <c r="H39" s="33" t="s">
        <v>86</v>
      </c>
      <c r="I39" s="43">
        <v>96238000</v>
      </c>
      <c r="J39" s="43">
        <v>1649041453.396</v>
      </c>
      <c r="K39" s="43">
        <v>1650368563.1</v>
      </c>
      <c r="L39" s="43" t="s">
        <v>270</v>
      </c>
      <c r="M39" s="43">
        <v>27256883.528</v>
      </c>
      <c r="N39" s="43">
        <v>27284875.35</v>
      </c>
      <c r="O39" s="43" t="s">
        <v>270</v>
      </c>
      <c r="P39" s="31" t="s">
        <v>271</v>
      </c>
      <c r="Q39" s="31" t="s">
        <v>193</v>
      </c>
      <c r="R39" s="31" t="s">
        <v>97</v>
      </c>
      <c r="S39" s="31" t="s">
        <v>97</v>
      </c>
    </row>
    <row r="40" spans="1:19" s="41" customFormat="1" ht="13.5" customHeight="1" outlineLevel="2">
      <c r="A40" s="31" t="s">
        <v>90</v>
      </c>
      <c r="B40" s="31" t="s">
        <v>88</v>
      </c>
      <c r="C40" s="31" t="s">
        <v>1198</v>
      </c>
      <c r="D40" s="32" t="s">
        <v>272</v>
      </c>
      <c r="E40" s="31" t="s">
        <v>273</v>
      </c>
      <c r="F40" s="42" t="s">
        <v>269</v>
      </c>
      <c r="G40" s="42" t="s">
        <v>96</v>
      </c>
      <c r="H40" s="33" t="s">
        <v>98</v>
      </c>
      <c r="I40" s="43">
        <v>27463500000</v>
      </c>
      <c r="J40" s="43">
        <v>5891997635.406</v>
      </c>
      <c r="K40" s="43">
        <v>5846117899.84</v>
      </c>
      <c r="L40" s="43" t="s">
        <v>270</v>
      </c>
      <c r="M40" s="43">
        <v>97388390.668</v>
      </c>
      <c r="N40" s="43">
        <v>96677987.43</v>
      </c>
      <c r="O40" s="43" t="s">
        <v>270</v>
      </c>
      <c r="P40" s="31" t="s">
        <v>271</v>
      </c>
      <c r="Q40" s="31" t="s">
        <v>193</v>
      </c>
      <c r="R40" s="31" t="s">
        <v>97</v>
      </c>
      <c r="S40" s="31" t="s">
        <v>97</v>
      </c>
    </row>
    <row r="41" spans="1:19" s="41" customFormat="1" ht="13.5" customHeight="1" outlineLevel="2">
      <c r="A41" s="31" t="s">
        <v>90</v>
      </c>
      <c r="B41" s="31" t="s">
        <v>88</v>
      </c>
      <c r="C41" s="31" t="s">
        <v>1198</v>
      </c>
      <c r="D41" s="32" t="s">
        <v>279</v>
      </c>
      <c r="E41" s="31" t="s">
        <v>280</v>
      </c>
      <c r="F41" s="42" t="s">
        <v>281</v>
      </c>
      <c r="G41" s="42" t="s">
        <v>282</v>
      </c>
      <c r="H41" s="33" t="s">
        <v>67</v>
      </c>
      <c r="I41" s="43">
        <v>152500000</v>
      </c>
      <c r="J41" s="43">
        <v>15125000</v>
      </c>
      <c r="K41" s="43" t="s">
        <v>270</v>
      </c>
      <c r="L41" s="43">
        <v>17024997.462</v>
      </c>
      <c r="M41" s="43">
        <v>250000</v>
      </c>
      <c r="N41" s="43" t="s">
        <v>270</v>
      </c>
      <c r="O41" s="43">
        <v>250000</v>
      </c>
      <c r="P41" s="31" t="s">
        <v>95</v>
      </c>
      <c r="Q41" s="31" t="s">
        <v>193</v>
      </c>
      <c r="R41" s="31" t="s">
        <v>97</v>
      </c>
      <c r="S41" s="31" t="s">
        <v>97</v>
      </c>
    </row>
    <row r="42" spans="1:19" s="41" customFormat="1" ht="13.5" customHeight="1" outlineLevel="2">
      <c r="A42" s="31" t="s">
        <v>90</v>
      </c>
      <c r="B42" s="31" t="s">
        <v>88</v>
      </c>
      <c r="C42" s="31" t="s">
        <v>1198</v>
      </c>
      <c r="D42" s="32" t="s">
        <v>288</v>
      </c>
      <c r="E42" s="31" t="s">
        <v>289</v>
      </c>
      <c r="F42" s="42" t="s">
        <v>290</v>
      </c>
      <c r="G42" s="42" t="s">
        <v>77</v>
      </c>
      <c r="H42" s="33" t="s">
        <v>98</v>
      </c>
      <c r="I42" s="43">
        <v>16436520000</v>
      </c>
      <c r="J42" s="43">
        <v>3264866100.588</v>
      </c>
      <c r="K42" s="43">
        <v>4176420273.73</v>
      </c>
      <c r="L42" s="43" t="s">
        <v>270</v>
      </c>
      <c r="M42" s="43">
        <v>53964728.935</v>
      </c>
      <c r="N42" s="43">
        <v>61327766.46</v>
      </c>
      <c r="O42" s="43" t="s">
        <v>270</v>
      </c>
      <c r="P42" s="31" t="s">
        <v>95</v>
      </c>
      <c r="Q42" s="31" t="s">
        <v>193</v>
      </c>
      <c r="R42" s="31" t="s">
        <v>97</v>
      </c>
      <c r="S42" s="31" t="s">
        <v>97</v>
      </c>
    </row>
    <row r="43" spans="1:19" s="41" customFormat="1" ht="13.5" customHeight="1" outlineLevel="2">
      <c r="A43" s="31" t="s">
        <v>90</v>
      </c>
      <c r="B43" s="31" t="s">
        <v>88</v>
      </c>
      <c r="C43" s="31" t="s">
        <v>1198</v>
      </c>
      <c r="D43" s="32" t="s">
        <v>303</v>
      </c>
      <c r="E43" s="31" t="s">
        <v>304</v>
      </c>
      <c r="F43" s="42" t="s">
        <v>305</v>
      </c>
      <c r="G43" s="42" t="s">
        <v>100</v>
      </c>
      <c r="H43" s="33" t="s">
        <v>67</v>
      </c>
      <c r="I43" s="43">
        <v>400000000</v>
      </c>
      <c r="J43" s="43">
        <v>12100000000</v>
      </c>
      <c r="K43" s="43" t="s">
        <v>270</v>
      </c>
      <c r="L43" s="43">
        <v>13619997970</v>
      </c>
      <c r="M43" s="43">
        <v>200000000</v>
      </c>
      <c r="N43" s="43" t="s">
        <v>270</v>
      </c>
      <c r="O43" s="43">
        <v>200000000</v>
      </c>
      <c r="P43" s="31" t="s">
        <v>95</v>
      </c>
      <c r="Q43" s="31" t="s">
        <v>193</v>
      </c>
      <c r="R43" s="31" t="s">
        <v>97</v>
      </c>
      <c r="S43" s="31" t="s">
        <v>97</v>
      </c>
    </row>
    <row r="44" spans="1:19" s="41" customFormat="1" ht="13.5" customHeight="1" outlineLevel="2">
      <c r="A44" s="31" t="s">
        <v>90</v>
      </c>
      <c r="B44" s="31" t="s">
        <v>88</v>
      </c>
      <c r="C44" s="31" t="s">
        <v>1198</v>
      </c>
      <c r="D44" s="32" t="s">
        <v>306</v>
      </c>
      <c r="E44" s="31" t="s">
        <v>307</v>
      </c>
      <c r="F44" s="42" t="s">
        <v>308</v>
      </c>
      <c r="G44" s="42" t="s">
        <v>83</v>
      </c>
      <c r="H44" s="33" t="s">
        <v>67</v>
      </c>
      <c r="I44" s="43">
        <v>300000000</v>
      </c>
      <c r="J44" s="43">
        <v>12100000000</v>
      </c>
      <c r="K44" s="43">
        <v>13619997970</v>
      </c>
      <c r="L44" s="43" t="s">
        <v>270</v>
      </c>
      <c r="M44" s="43">
        <v>200000000</v>
      </c>
      <c r="N44" s="43">
        <v>200000000</v>
      </c>
      <c r="O44" s="43" t="s">
        <v>270</v>
      </c>
      <c r="P44" s="31" t="s">
        <v>95</v>
      </c>
      <c r="Q44" s="31" t="s">
        <v>193</v>
      </c>
      <c r="R44" s="31" t="s">
        <v>97</v>
      </c>
      <c r="S44" s="31" t="s">
        <v>97</v>
      </c>
    </row>
    <row r="45" spans="1:19" s="41" customFormat="1" ht="13.5" customHeight="1" outlineLevel="2">
      <c r="A45" s="31" t="s">
        <v>90</v>
      </c>
      <c r="B45" s="31" t="s">
        <v>88</v>
      </c>
      <c r="C45" s="31" t="s">
        <v>1198</v>
      </c>
      <c r="D45" s="32" t="s">
        <v>274</v>
      </c>
      <c r="E45" s="31" t="s">
        <v>275</v>
      </c>
      <c r="F45" s="42" t="s">
        <v>276</v>
      </c>
      <c r="G45" s="42" t="s">
        <v>277</v>
      </c>
      <c r="H45" s="33" t="s">
        <v>98</v>
      </c>
      <c r="I45" s="43">
        <v>29685000000</v>
      </c>
      <c r="J45" s="43">
        <v>4676775465.382</v>
      </c>
      <c r="K45" s="43">
        <v>4980145908</v>
      </c>
      <c r="L45" s="43" t="s">
        <v>270</v>
      </c>
      <c r="M45" s="43">
        <v>77302073.808</v>
      </c>
      <c r="N45" s="43">
        <v>81690750.65</v>
      </c>
      <c r="O45" s="43" t="s">
        <v>270</v>
      </c>
      <c r="P45" s="31" t="s">
        <v>278</v>
      </c>
      <c r="Q45" s="31" t="s">
        <v>193</v>
      </c>
      <c r="R45" s="31" t="s">
        <v>97</v>
      </c>
      <c r="S45" s="31" t="s">
        <v>97</v>
      </c>
    </row>
    <row r="46" spans="1:19" s="41" customFormat="1" ht="13.5" customHeight="1" outlineLevel="2">
      <c r="A46" s="31" t="s">
        <v>90</v>
      </c>
      <c r="B46" s="31" t="s">
        <v>88</v>
      </c>
      <c r="C46" s="31" t="s">
        <v>1198</v>
      </c>
      <c r="D46" s="32" t="s">
        <v>291</v>
      </c>
      <c r="E46" s="31" t="s">
        <v>292</v>
      </c>
      <c r="F46" s="42" t="s">
        <v>293</v>
      </c>
      <c r="G46" s="42" t="s">
        <v>103</v>
      </c>
      <c r="H46" s="33" t="s">
        <v>98</v>
      </c>
      <c r="I46" s="43">
        <v>7995750000</v>
      </c>
      <c r="J46" s="43">
        <v>1843130919.334</v>
      </c>
      <c r="K46" s="43">
        <v>1185776137.09</v>
      </c>
      <c r="L46" s="43">
        <v>1010457891.662</v>
      </c>
      <c r="M46" s="43">
        <v>30464973.873</v>
      </c>
      <c r="N46" s="43">
        <v>19194000</v>
      </c>
      <c r="O46" s="43">
        <v>14837856.715</v>
      </c>
      <c r="P46" s="31" t="s">
        <v>309</v>
      </c>
      <c r="Q46" s="31" t="s">
        <v>193</v>
      </c>
      <c r="R46" s="31" t="s">
        <v>97</v>
      </c>
      <c r="S46" s="31" t="s">
        <v>97</v>
      </c>
    </row>
    <row r="47" spans="1:19" s="41" customFormat="1" ht="13.5" customHeight="1" outlineLevel="2">
      <c r="A47" s="31" t="s">
        <v>90</v>
      </c>
      <c r="B47" s="31" t="s">
        <v>88</v>
      </c>
      <c r="C47" s="31" t="s">
        <v>1198</v>
      </c>
      <c r="D47" s="32" t="s">
        <v>294</v>
      </c>
      <c r="E47" s="31" t="s">
        <v>292</v>
      </c>
      <c r="F47" s="42" t="s">
        <v>293</v>
      </c>
      <c r="G47" s="42" t="s">
        <v>103</v>
      </c>
      <c r="H47" s="33" t="s">
        <v>86</v>
      </c>
      <c r="I47" s="43">
        <v>49770000</v>
      </c>
      <c r="J47" s="43">
        <v>3036210663.574</v>
      </c>
      <c r="K47" s="43">
        <v>1608094541.81</v>
      </c>
      <c r="L47" s="43">
        <v>1837178555.395</v>
      </c>
      <c r="M47" s="43">
        <v>50185300.224</v>
      </c>
      <c r="N47" s="43">
        <v>26251390.31</v>
      </c>
      <c r="O47" s="43">
        <v>26977662.69</v>
      </c>
      <c r="P47" s="31" t="s">
        <v>309</v>
      </c>
      <c r="Q47" s="31" t="s">
        <v>193</v>
      </c>
      <c r="R47" s="31" t="s">
        <v>97</v>
      </c>
      <c r="S47" s="31" t="s">
        <v>97</v>
      </c>
    </row>
    <row r="48" spans="1:19" s="41" customFormat="1" ht="13.5" customHeight="1" outlineLevel="2">
      <c r="A48" s="31" t="s">
        <v>90</v>
      </c>
      <c r="B48" s="31" t="s">
        <v>88</v>
      </c>
      <c r="C48" s="31" t="s">
        <v>1198</v>
      </c>
      <c r="D48" s="32" t="s">
        <v>300</v>
      </c>
      <c r="E48" s="31" t="s">
        <v>301</v>
      </c>
      <c r="F48" s="42" t="s">
        <v>302</v>
      </c>
      <c r="G48" s="42" t="s">
        <v>84</v>
      </c>
      <c r="H48" s="33" t="s">
        <v>67</v>
      </c>
      <c r="I48" s="43">
        <v>200000000</v>
      </c>
      <c r="J48" s="43">
        <v>6050000000</v>
      </c>
      <c r="K48" s="43">
        <v>6033180000</v>
      </c>
      <c r="L48" s="43" t="s">
        <v>270</v>
      </c>
      <c r="M48" s="43">
        <v>100000000</v>
      </c>
      <c r="N48" s="43">
        <v>100000000</v>
      </c>
      <c r="O48" s="43" t="s">
        <v>270</v>
      </c>
      <c r="P48" s="31" t="s">
        <v>309</v>
      </c>
      <c r="Q48" s="31" t="s">
        <v>193</v>
      </c>
      <c r="R48" s="31" t="s">
        <v>97</v>
      </c>
      <c r="S48" s="31" t="s">
        <v>97</v>
      </c>
    </row>
    <row r="49" spans="1:19" s="41" customFormat="1" ht="13.5" customHeight="1" outlineLevel="2">
      <c r="A49" s="31" t="s">
        <v>90</v>
      </c>
      <c r="B49" s="31" t="s">
        <v>88</v>
      </c>
      <c r="C49" s="31" t="s">
        <v>1198</v>
      </c>
      <c r="D49" s="32" t="s">
        <v>123</v>
      </c>
      <c r="E49" s="31" t="s">
        <v>124</v>
      </c>
      <c r="F49" s="42" t="s">
        <v>125</v>
      </c>
      <c r="G49" s="42" t="s">
        <v>126</v>
      </c>
      <c r="H49" s="33" t="s">
        <v>67</v>
      </c>
      <c r="I49" s="43">
        <v>250000000</v>
      </c>
      <c r="J49" s="43" t="s">
        <v>270</v>
      </c>
      <c r="K49" s="43">
        <v>15593375000</v>
      </c>
      <c r="L49" s="43" t="s">
        <v>270</v>
      </c>
      <c r="M49" s="43" t="s">
        <v>270</v>
      </c>
      <c r="N49" s="43">
        <v>250000000</v>
      </c>
      <c r="O49" s="43" t="s">
        <v>270</v>
      </c>
      <c r="P49" s="31" t="s">
        <v>309</v>
      </c>
      <c r="Q49" s="31" t="s">
        <v>193</v>
      </c>
      <c r="R49" s="31" t="s">
        <v>97</v>
      </c>
      <c r="S49" s="31" t="s">
        <v>97</v>
      </c>
    </row>
    <row r="50" spans="1:19" s="41" customFormat="1" ht="13.5" customHeight="1" outlineLevel="2">
      <c r="A50" s="31" t="s">
        <v>90</v>
      </c>
      <c r="B50" s="31" t="s">
        <v>88</v>
      </c>
      <c r="C50" s="31" t="s">
        <v>1198</v>
      </c>
      <c r="D50" s="32" t="s">
        <v>283</v>
      </c>
      <c r="E50" s="31" t="s">
        <v>284</v>
      </c>
      <c r="F50" s="42" t="s">
        <v>285</v>
      </c>
      <c r="G50" s="42" t="s">
        <v>277</v>
      </c>
      <c r="H50" s="33" t="s">
        <v>98</v>
      </c>
      <c r="I50" s="43">
        <v>11968550000</v>
      </c>
      <c r="J50" s="43">
        <v>292910913.006</v>
      </c>
      <c r="K50" s="43">
        <v>309776539.4</v>
      </c>
      <c r="L50" s="43" t="s">
        <v>270</v>
      </c>
      <c r="M50" s="43">
        <v>4841502.694</v>
      </c>
      <c r="N50" s="43">
        <v>5153498.02</v>
      </c>
      <c r="O50" s="43" t="s">
        <v>270</v>
      </c>
      <c r="P50" s="31" t="s">
        <v>843</v>
      </c>
      <c r="Q50" s="31" t="s">
        <v>193</v>
      </c>
      <c r="R50" s="31" t="s">
        <v>97</v>
      </c>
      <c r="S50" s="31" t="s">
        <v>97</v>
      </c>
    </row>
    <row r="51" spans="1:19" s="41" customFormat="1" ht="13.5" customHeight="1" outlineLevel="2">
      <c r="A51" s="31" t="s">
        <v>90</v>
      </c>
      <c r="B51" s="31" t="s">
        <v>88</v>
      </c>
      <c r="C51" s="31" t="s">
        <v>1198</v>
      </c>
      <c r="D51" s="32" t="s">
        <v>286</v>
      </c>
      <c r="E51" s="31" t="s">
        <v>287</v>
      </c>
      <c r="F51" s="42" t="s">
        <v>285</v>
      </c>
      <c r="G51" s="42" t="s">
        <v>277</v>
      </c>
      <c r="H51" s="33" t="s">
        <v>86</v>
      </c>
      <c r="I51" s="43">
        <v>69843000</v>
      </c>
      <c r="J51" s="43">
        <v>2175158515.571</v>
      </c>
      <c r="K51" s="43">
        <v>2195462679.57</v>
      </c>
      <c r="L51" s="43" t="s">
        <v>270</v>
      </c>
      <c r="M51" s="43">
        <v>35953033.315</v>
      </c>
      <c r="N51" s="43">
        <v>36240717.72</v>
      </c>
      <c r="O51" s="43" t="s">
        <v>270</v>
      </c>
      <c r="P51" s="31" t="s">
        <v>843</v>
      </c>
      <c r="Q51" s="31" t="s">
        <v>193</v>
      </c>
      <c r="R51" s="31" t="s">
        <v>97</v>
      </c>
      <c r="S51" s="31" t="s">
        <v>97</v>
      </c>
    </row>
    <row r="52" spans="1:19" s="41" customFormat="1" ht="13.5" customHeight="1" outlineLevel="2">
      <c r="A52" s="31" t="s">
        <v>90</v>
      </c>
      <c r="B52" s="31" t="s">
        <v>88</v>
      </c>
      <c r="C52" s="31" t="s">
        <v>1198</v>
      </c>
      <c r="D52" s="32" t="s">
        <v>120</v>
      </c>
      <c r="E52" s="31" t="s">
        <v>121</v>
      </c>
      <c r="F52" s="42" t="s">
        <v>122</v>
      </c>
      <c r="G52" s="42" t="s">
        <v>87</v>
      </c>
      <c r="H52" s="33" t="s">
        <v>67</v>
      </c>
      <c r="I52" s="43">
        <v>400000000</v>
      </c>
      <c r="J52" s="43" t="s">
        <v>270</v>
      </c>
      <c r="K52" s="43">
        <v>13286800000</v>
      </c>
      <c r="L52" s="43">
        <v>13619997970</v>
      </c>
      <c r="M52" s="43" t="s">
        <v>270</v>
      </c>
      <c r="N52" s="43">
        <v>200000000</v>
      </c>
      <c r="O52" s="43">
        <v>200000000</v>
      </c>
      <c r="P52" s="31" t="s">
        <v>95</v>
      </c>
      <c r="Q52" s="31" t="s">
        <v>193</v>
      </c>
      <c r="R52" s="31" t="s">
        <v>97</v>
      </c>
      <c r="S52" s="31" t="s">
        <v>97</v>
      </c>
    </row>
    <row r="53" spans="1:19" s="41" customFormat="1" ht="13.5" customHeight="1" outlineLevel="2">
      <c r="A53" s="31" t="s">
        <v>90</v>
      </c>
      <c r="B53" s="31" t="s">
        <v>310</v>
      </c>
      <c r="C53" s="31" t="s">
        <v>1197</v>
      </c>
      <c r="D53" s="32">
        <v>11706</v>
      </c>
      <c r="E53" s="31" t="s">
        <v>311</v>
      </c>
      <c r="F53" s="42" t="s">
        <v>312</v>
      </c>
      <c r="G53" s="42" t="s">
        <v>83</v>
      </c>
      <c r="H53" s="33" t="s">
        <v>81</v>
      </c>
      <c r="I53" s="43">
        <v>50000000</v>
      </c>
      <c r="J53" s="43">
        <v>1105896928.263</v>
      </c>
      <c r="K53" s="43">
        <v>820638497.734</v>
      </c>
      <c r="L53" s="43">
        <v>499214642.289</v>
      </c>
      <c r="M53" s="43">
        <v>18279288.07</v>
      </c>
      <c r="N53" s="43">
        <v>13064367.931</v>
      </c>
      <c r="O53" s="43">
        <v>7330612.58</v>
      </c>
      <c r="P53" s="31" t="s">
        <v>95</v>
      </c>
      <c r="Q53" s="31" t="s">
        <v>193</v>
      </c>
      <c r="R53" s="31" t="s">
        <v>97</v>
      </c>
      <c r="S53" s="31" t="s">
        <v>97</v>
      </c>
    </row>
    <row r="54" spans="1:19" s="41" customFormat="1" ht="13.5" customHeight="1" outlineLevel="2">
      <c r="A54" s="31" t="s">
        <v>79</v>
      </c>
      <c r="B54" s="31" t="s">
        <v>310</v>
      </c>
      <c r="C54" s="31" t="s">
        <v>1197</v>
      </c>
      <c r="D54" s="32" t="s">
        <v>313</v>
      </c>
      <c r="E54" s="31" t="s">
        <v>314</v>
      </c>
      <c r="F54" s="42" t="s">
        <v>315</v>
      </c>
      <c r="G54" s="42" t="s">
        <v>316</v>
      </c>
      <c r="H54" s="33" t="s">
        <v>81</v>
      </c>
      <c r="I54" s="43">
        <v>39000000</v>
      </c>
      <c r="J54" s="43">
        <v>3171521926.218</v>
      </c>
      <c r="K54" s="43" t="s">
        <v>270</v>
      </c>
      <c r="L54" s="43">
        <v>4173480617.119</v>
      </c>
      <c r="M54" s="43">
        <v>52421850.02</v>
      </c>
      <c r="N54" s="43" t="s">
        <v>270</v>
      </c>
      <c r="O54" s="43">
        <v>61284599.694</v>
      </c>
      <c r="P54" s="31" t="s">
        <v>843</v>
      </c>
      <c r="Q54" s="31" t="s">
        <v>193</v>
      </c>
      <c r="R54" s="31" t="s">
        <v>97</v>
      </c>
      <c r="S54" s="31" t="s">
        <v>97</v>
      </c>
    </row>
    <row r="55" spans="1:19" s="41" customFormat="1" ht="13.5" customHeight="1" outlineLevel="2">
      <c r="A55" s="31" t="s">
        <v>79</v>
      </c>
      <c r="B55" s="31" t="s">
        <v>166</v>
      </c>
      <c r="C55" s="31" t="s">
        <v>1197</v>
      </c>
      <c r="D55" s="32">
        <v>10468</v>
      </c>
      <c r="E55" s="31" t="s">
        <v>317</v>
      </c>
      <c r="F55" s="42" t="s">
        <v>318</v>
      </c>
      <c r="G55" s="42" t="s">
        <v>103</v>
      </c>
      <c r="H55" s="33" t="s">
        <v>98</v>
      </c>
      <c r="I55" s="43">
        <v>700000000</v>
      </c>
      <c r="J55" s="43" t="s">
        <v>270</v>
      </c>
      <c r="K55" s="43" t="s">
        <v>270</v>
      </c>
      <c r="L55" s="43">
        <v>442310304.952</v>
      </c>
      <c r="M55" s="43" t="s">
        <v>270</v>
      </c>
      <c r="N55" s="43" t="s">
        <v>270</v>
      </c>
      <c r="O55" s="43">
        <v>6495012.788</v>
      </c>
      <c r="P55" s="31" t="s">
        <v>95</v>
      </c>
      <c r="Q55" s="31" t="s">
        <v>193</v>
      </c>
      <c r="R55" s="31" t="s">
        <v>97</v>
      </c>
      <c r="S55" s="31" t="s">
        <v>97</v>
      </c>
    </row>
    <row r="56" spans="1:19" s="41" customFormat="1" ht="13.5" customHeight="1" outlineLevel="2">
      <c r="A56" s="31" t="s">
        <v>79</v>
      </c>
      <c r="B56" s="31" t="s">
        <v>179</v>
      </c>
      <c r="C56" s="31" t="s">
        <v>1197</v>
      </c>
      <c r="D56" s="32" t="s">
        <v>210</v>
      </c>
      <c r="E56" s="31" t="s">
        <v>211</v>
      </c>
      <c r="F56" s="42" t="s">
        <v>212</v>
      </c>
      <c r="G56" s="42" t="s">
        <v>212</v>
      </c>
      <c r="H56" s="33" t="s">
        <v>67</v>
      </c>
      <c r="I56" s="43">
        <v>300000000</v>
      </c>
      <c r="J56" s="43" t="s">
        <v>270</v>
      </c>
      <c r="K56" s="43">
        <v>18828420000</v>
      </c>
      <c r="L56" s="43" t="s">
        <v>270</v>
      </c>
      <c r="M56" s="43" t="s">
        <v>270</v>
      </c>
      <c r="N56" s="43">
        <v>300000000</v>
      </c>
      <c r="O56" s="43" t="s">
        <v>270</v>
      </c>
      <c r="P56" s="31" t="s">
        <v>95</v>
      </c>
      <c r="Q56" s="31" t="s">
        <v>193</v>
      </c>
      <c r="R56" s="31" t="s">
        <v>97</v>
      </c>
      <c r="S56" s="31" t="s">
        <v>97</v>
      </c>
    </row>
    <row r="57" spans="1:19" s="41" customFormat="1" ht="13.5" customHeight="1" outlineLevel="2">
      <c r="A57" s="31" t="s">
        <v>79</v>
      </c>
      <c r="B57" s="31" t="s">
        <v>213</v>
      </c>
      <c r="C57" s="31" t="s">
        <v>1197</v>
      </c>
      <c r="D57" s="32">
        <v>10762</v>
      </c>
      <c r="E57" s="31" t="s">
        <v>319</v>
      </c>
      <c r="F57" s="42" t="s">
        <v>320</v>
      </c>
      <c r="G57" s="42" t="s">
        <v>321</v>
      </c>
      <c r="H57" s="33" t="s">
        <v>209</v>
      </c>
      <c r="I57" s="43">
        <v>75000000</v>
      </c>
      <c r="J57" s="43">
        <v>1811506126.396</v>
      </c>
      <c r="K57" s="43">
        <v>1900530000</v>
      </c>
      <c r="L57" s="43" t="s">
        <v>270</v>
      </c>
      <c r="M57" s="43">
        <v>29942250.023</v>
      </c>
      <c r="N57" s="43">
        <v>30414750.132</v>
      </c>
      <c r="O57" s="43" t="s">
        <v>270</v>
      </c>
      <c r="P57" s="31" t="s">
        <v>322</v>
      </c>
      <c r="Q57" s="31" t="s">
        <v>193</v>
      </c>
      <c r="R57" s="31" t="s">
        <v>97</v>
      </c>
      <c r="S57" s="31" t="s">
        <v>97</v>
      </c>
    </row>
    <row r="58" spans="1:19" s="41" customFormat="1" ht="13.5" customHeight="1" outlineLevel="2">
      <c r="A58" s="31" t="s">
        <v>79</v>
      </c>
      <c r="B58" s="31" t="s">
        <v>213</v>
      </c>
      <c r="C58" s="31" t="s">
        <v>1197</v>
      </c>
      <c r="D58" s="32">
        <v>10763</v>
      </c>
      <c r="E58" s="31" t="s">
        <v>323</v>
      </c>
      <c r="F58" s="42" t="s">
        <v>324</v>
      </c>
      <c r="G58" s="42" t="s">
        <v>77</v>
      </c>
      <c r="H58" s="33" t="s">
        <v>209</v>
      </c>
      <c r="I58" s="43">
        <v>80000000</v>
      </c>
      <c r="J58" s="43">
        <v>4830683003.723</v>
      </c>
      <c r="K58" s="43">
        <v>3394991810.254</v>
      </c>
      <c r="L58" s="43">
        <v>1688369009.361</v>
      </c>
      <c r="M58" s="43">
        <v>79846000.062</v>
      </c>
      <c r="N58" s="43">
        <v>55369374.663</v>
      </c>
      <c r="O58" s="43">
        <v>24792500.162</v>
      </c>
      <c r="P58" s="31" t="s">
        <v>95</v>
      </c>
      <c r="Q58" s="31" t="s">
        <v>193</v>
      </c>
      <c r="R58" s="31" t="s">
        <v>97</v>
      </c>
      <c r="S58" s="31" t="s">
        <v>97</v>
      </c>
    </row>
    <row r="59" spans="1:19" s="41" customFormat="1" ht="13.5" customHeight="1" outlineLevel="2">
      <c r="A59" s="31" t="s">
        <v>90</v>
      </c>
      <c r="B59" s="31" t="s">
        <v>213</v>
      </c>
      <c r="C59" s="31" t="s">
        <v>1197</v>
      </c>
      <c r="D59" s="32" t="s">
        <v>325</v>
      </c>
      <c r="E59" s="31" t="s">
        <v>326</v>
      </c>
      <c r="F59" s="42" t="s">
        <v>327</v>
      </c>
      <c r="G59" s="42" t="s">
        <v>328</v>
      </c>
      <c r="H59" s="33" t="s">
        <v>67</v>
      </c>
      <c r="I59" s="43">
        <v>50000000</v>
      </c>
      <c r="J59" s="43">
        <v>2117500000</v>
      </c>
      <c r="K59" s="43">
        <v>612575000</v>
      </c>
      <c r="L59" s="43">
        <v>1702499746.25</v>
      </c>
      <c r="M59" s="43">
        <v>35000000</v>
      </c>
      <c r="N59" s="43">
        <v>10000000</v>
      </c>
      <c r="O59" s="43">
        <v>25000000</v>
      </c>
      <c r="P59" s="31" t="s">
        <v>309</v>
      </c>
      <c r="Q59" s="31" t="s">
        <v>193</v>
      </c>
      <c r="R59" s="31" t="s">
        <v>97</v>
      </c>
      <c r="S59" s="31" t="s">
        <v>97</v>
      </c>
    </row>
    <row r="60" spans="1:19" s="41" customFormat="1" ht="13.5" customHeight="1" outlineLevel="1">
      <c r="A60" s="31"/>
      <c r="B60" s="31"/>
      <c r="C60" s="31"/>
      <c r="D60" s="32"/>
      <c r="E60" s="31"/>
      <c r="F60" s="42"/>
      <c r="G60" s="42"/>
      <c r="H60" s="33"/>
      <c r="I60" s="43"/>
      <c r="J60" s="43">
        <f aca="true" t="shared" si="2" ref="J60:O60">SUBTOTAL(9,J37:J59)</f>
        <v>70039970223.02899</v>
      </c>
      <c r="K60" s="43">
        <f t="shared" si="2"/>
        <v>96042670820.528</v>
      </c>
      <c r="L60" s="43">
        <f t="shared" si="2"/>
        <v>43234935373.81901</v>
      </c>
      <c r="M60" s="43">
        <f t="shared" si="2"/>
        <v>1157685458.231</v>
      </c>
      <c r="N60" s="43">
        <f t="shared" si="2"/>
        <v>1512669478.6660001</v>
      </c>
      <c r="O60" s="43">
        <f t="shared" si="2"/>
        <v>634874329.1899998</v>
      </c>
      <c r="P60" s="31"/>
      <c r="Q60" s="31"/>
      <c r="R60" s="31"/>
      <c r="S60" s="47" t="s">
        <v>1272</v>
      </c>
    </row>
    <row r="61" spans="1:19" s="41" customFormat="1" ht="13.5" customHeight="1" outlineLevel="2">
      <c r="A61" s="31" t="s">
        <v>90</v>
      </c>
      <c r="B61" s="31" t="s">
        <v>88</v>
      </c>
      <c r="C61" s="31" t="s">
        <v>1197</v>
      </c>
      <c r="D61" s="32" t="s">
        <v>329</v>
      </c>
      <c r="E61" s="31" t="s">
        <v>330</v>
      </c>
      <c r="F61" s="42" t="s">
        <v>331</v>
      </c>
      <c r="G61" s="42" t="s">
        <v>77</v>
      </c>
      <c r="H61" s="33" t="s">
        <v>67</v>
      </c>
      <c r="I61" s="43">
        <v>137000000</v>
      </c>
      <c r="J61" s="43">
        <v>4310329703.735</v>
      </c>
      <c r="K61" s="43">
        <v>138339265.769</v>
      </c>
      <c r="L61" s="43">
        <v>4702226928.02</v>
      </c>
      <c r="M61" s="43">
        <v>71245119.07</v>
      </c>
      <c r="N61" s="43">
        <v>2196255.21</v>
      </c>
      <c r="O61" s="43">
        <v>69048863.86</v>
      </c>
      <c r="P61" s="31" t="s">
        <v>75</v>
      </c>
      <c r="Q61" s="31" t="s">
        <v>73</v>
      </c>
      <c r="R61" s="31" t="s">
        <v>195</v>
      </c>
      <c r="S61" s="31" t="s">
        <v>74</v>
      </c>
    </row>
    <row r="62" spans="1:19" s="41" customFormat="1" ht="13.5" customHeight="1" outlineLevel="2">
      <c r="A62" s="31" t="s">
        <v>90</v>
      </c>
      <c r="B62" s="31" t="s">
        <v>88</v>
      </c>
      <c r="C62" s="31" t="s">
        <v>1198</v>
      </c>
      <c r="D62" s="32" t="s">
        <v>332</v>
      </c>
      <c r="E62" s="31" t="s">
        <v>333</v>
      </c>
      <c r="F62" s="42" t="s">
        <v>331</v>
      </c>
      <c r="G62" s="42" t="s">
        <v>87</v>
      </c>
      <c r="H62" s="33" t="s">
        <v>86</v>
      </c>
      <c r="I62" s="43">
        <v>162509000</v>
      </c>
      <c r="J62" s="43">
        <v>10926229880.391</v>
      </c>
      <c r="K62" s="43">
        <v>460937849.84</v>
      </c>
      <c r="L62" s="43">
        <v>12702417374.203</v>
      </c>
      <c r="M62" s="43">
        <v>180598840.998</v>
      </c>
      <c r="N62" s="43">
        <v>7331305.27</v>
      </c>
      <c r="O62" s="43">
        <v>186525980.432</v>
      </c>
      <c r="P62" s="31" t="s">
        <v>75</v>
      </c>
      <c r="Q62" s="31" t="s">
        <v>73</v>
      </c>
      <c r="R62" s="31" t="s">
        <v>195</v>
      </c>
      <c r="S62" s="31" t="s">
        <v>74</v>
      </c>
    </row>
    <row r="63" spans="1:19" s="41" customFormat="1" ht="13.5" customHeight="1" outlineLevel="2">
      <c r="A63" s="31" t="s">
        <v>79</v>
      </c>
      <c r="B63" s="31" t="s">
        <v>88</v>
      </c>
      <c r="C63" s="31" t="s">
        <v>1198</v>
      </c>
      <c r="D63" s="32" t="s">
        <v>117</v>
      </c>
      <c r="E63" s="31" t="s">
        <v>118</v>
      </c>
      <c r="F63" s="42" t="s">
        <v>119</v>
      </c>
      <c r="G63" s="42" t="s">
        <v>83</v>
      </c>
      <c r="H63" s="33" t="s">
        <v>86</v>
      </c>
      <c r="I63" s="43">
        <v>263875000</v>
      </c>
      <c r="J63" s="43" t="s">
        <v>270</v>
      </c>
      <c r="K63" s="43">
        <v>26142028464.66</v>
      </c>
      <c r="L63" s="43" t="s">
        <v>270</v>
      </c>
      <c r="M63" s="43" t="s">
        <v>270</v>
      </c>
      <c r="N63" s="43">
        <v>416324268.69</v>
      </c>
      <c r="O63" s="43" t="s">
        <v>270</v>
      </c>
      <c r="P63" s="31" t="s">
        <v>75</v>
      </c>
      <c r="Q63" s="31" t="s">
        <v>73</v>
      </c>
      <c r="R63" s="31" t="s">
        <v>195</v>
      </c>
      <c r="S63" s="31" t="s">
        <v>74</v>
      </c>
    </row>
    <row r="64" spans="1:19" s="41" customFormat="1" ht="13.5" customHeight="1" outlineLevel="2">
      <c r="A64" s="31" t="s">
        <v>79</v>
      </c>
      <c r="B64" s="31" t="s">
        <v>199</v>
      </c>
      <c r="C64" s="31" t="s">
        <v>1197</v>
      </c>
      <c r="D64" s="32">
        <v>8220060001</v>
      </c>
      <c r="E64" s="31" t="s">
        <v>334</v>
      </c>
      <c r="F64" s="42" t="s">
        <v>335</v>
      </c>
      <c r="G64" s="42" t="s">
        <v>101</v>
      </c>
      <c r="H64" s="33" t="s">
        <v>336</v>
      </c>
      <c r="I64" s="43">
        <v>80000000</v>
      </c>
      <c r="J64" s="43">
        <v>635337358.887</v>
      </c>
      <c r="K64" s="43" t="s">
        <v>270</v>
      </c>
      <c r="L64" s="43">
        <v>793509634.955</v>
      </c>
      <c r="M64" s="43">
        <v>10501443.949</v>
      </c>
      <c r="N64" s="43" t="s">
        <v>270</v>
      </c>
      <c r="O64" s="43">
        <v>11652125.598</v>
      </c>
      <c r="P64" s="31" t="s">
        <v>75</v>
      </c>
      <c r="Q64" s="31" t="s">
        <v>73</v>
      </c>
      <c r="R64" s="31" t="s">
        <v>195</v>
      </c>
      <c r="S64" s="31" t="s">
        <v>74</v>
      </c>
    </row>
    <row r="65" spans="1:19" s="41" customFormat="1" ht="13.5" customHeight="1" outlineLevel="2">
      <c r="A65" s="31" t="s">
        <v>79</v>
      </c>
      <c r="B65" s="31" t="s">
        <v>180</v>
      </c>
      <c r="C65" s="31" t="s">
        <v>1198</v>
      </c>
      <c r="D65" s="32">
        <v>2371</v>
      </c>
      <c r="E65" s="31" t="s">
        <v>337</v>
      </c>
      <c r="F65" s="42" t="s">
        <v>338</v>
      </c>
      <c r="G65" s="42" t="s">
        <v>339</v>
      </c>
      <c r="H65" s="33" t="s">
        <v>67</v>
      </c>
      <c r="I65" s="43">
        <v>300000000</v>
      </c>
      <c r="J65" s="43">
        <v>18150000000</v>
      </c>
      <c r="K65" s="43" t="s">
        <v>270</v>
      </c>
      <c r="L65" s="43">
        <v>20429996955</v>
      </c>
      <c r="M65" s="43">
        <v>300000000</v>
      </c>
      <c r="N65" s="43" t="s">
        <v>270</v>
      </c>
      <c r="O65" s="43">
        <v>300000000</v>
      </c>
      <c r="P65" s="31" t="s">
        <v>75</v>
      </c>
      <c r="Q65" s="31" t="s">
        <v>73</v>
      </c>
      <c r="R65" s="31" t="s">
        <v>195</v>
      </c>
      <c r="S65" s="31" t="s">
        <v>74</v>
      </c>
    </row>
    <row r="66" spans="1:19" s="41" customFormat="1" ht="13.5" customHeight="1" outlineLevel="2">
      <c r="A66" s="31" t="s">
        <v>79</v>
      </c>
      <c r="B66" s="31" t="s">
        <v>340</v>
      </c>
      <c r="C66" s="31" t="s">
        <v>1198</v>
      </c>
      <c r="D66" s="32" t="s">
        <v>341</v>
      </c>
      <c r="E66" s="31" t="s">
        <v>342</v>
      </c>
      <c r="F66" s="42" t="s">
        <v>343</v>
      </c>
      <c r="G66" s="42" t="s">
        <v>83</v>
      </c>
      <c r="H66" s="33" t="s">
        <v>81</v>
      </c>
      <c r="I66" s="43">
        <v>40000000</v>
      </c>
      <c r="J66" s="43">
        <v>1292968564.383</v>
      </c>
      <c r="K66" s="43">
        <v>1368501007.13</v>
      </c>
      <c r="L66" s="43" t="s">
        <v>270</v>
      </c>
      <c r="M66" s="43">
        <v>21371381.229</v>
      </c>
      <c r="N66" s="43">
        <v>22369907.89</v>
      </c>
      <c r="O66" s="43" t="s">
        <v>270</v>
      </c>
      <c r="P66" s="31" t="s">
        <v>75</v>
      </c>
      <c r="Q66" s="31" t="s">
        <v>73</v>
      </c>
      <c r="R66" s="31" t="s">
        <v>195</v>
      </c>
      <c r="S66" s="31" t="s">
        <v>74</v>
      </c>
    </row>
    <row r="67" spans="1:19" s="41" customFormat="1" ht="13.5" customHeight="1" outlineLevel="2">
      <c r="A67" s="31" t="s">
        <v>90</v>
      </c>
      <c r="B67" s="31" t="s">
        <v>344</v>
      </c>
      <c r="C67" s="31" t="s">
        <v>1197</v>
      </c>
      <c r="D67" s="32">
        <v>6533674</v>
      </c>
      <c r="E67" s="31" t="s">
        <v>345</v>
      </c>
      <c r="F67" s="42" t="s">
        <v>346</v>
      </c>
      <c r="G67" s="42" t="s">
        <v>347</v>
      </c>
      <c r="H67" s="33" t="s">
        <v>81</v>
      </c>
      <c r="I67" s="43">
        <v>14000000</v>
      </c>
      <c r="J67" s="43">
        <v>232620236.264</v>
      </c>
      <c r="K67" s="43">
        <v>13272917.277</v>
      </c>
      <c r="L67" s="43">
        <v>291128738.322</v>
      </c>
      <c r="M67" s="43">
        <v>3844962.583</v>
      </c>
      <c r="N67" s="43">
        <v>210181</v>
      </c>
      <c r="O67" s="43">
        <v>4275018.821</v>
      </c>
      <c r="P67" s="31" t="s">
        <v>75</v>
      </c>
      <c r="Q67" s="31" t="s">
        <v>73</v>
      </c>
      <c r="R67" s="31" t="s">
        <v>195</v>
      </c>
      <c r="S67" s="31" t="s">
        <v>74</v>
      </c>
    </row>
    <row r="68" spans="1:19" s="41" customFormat="1" ht="13.5" customHeight="1" outlineLevel="2">
      <c r="A68" s="31" t="s">
        <v>90</v>
      </c>
      <c r="B68" s="31" t="s">
        <v>134</v>
      </c>
      <c r="C68" s="31" t="s">
        <v>1198</v>
      </c>
      <c r="D68" s="32" t="s">
        <v>348</v>
      </c>
      <c r="E68" s="31" t="s">
        <v>349</v>
      </c>
      <c r="F68" s="42" t="s">
        <v>350</v>
      </c>
      <c r="G68" s="42" t="s">
        <v>87</v>
      </c>
      <c r="H68" s="33" t="s">
        <v>67</v>
      </c>
      <c r="I68" s="43">
        <v>100000000</v>
      </c>
      <c r="J68" s="43">
        <v>5127375000</v>
      </c>
      <c r="K68" s="43">
        <v>779854081.21</v>
      </c>
      <c r="L68" s="43">
        <v>4895632826.424</v>
      </c>
      <c r="M68" s="43">
        <v>84750000</v>
      </c>
      <c r="N68" s="43">
        <v>12861107.84</v>
      </c>
      <c r="O68" s="43">
        <v>71888892.16</v>
      </c>
      <c r="P68" s="31" t="s">
        <v>1196</v>
      </c>
      <c r="Q68" s="31" t="s">
        <v>73</v>
      </c>
      <c r="R68" s="31" t="s">
        <v>195</v>
      </c>
      <c r="S68" s="31" t="s">
        <v>74</v>
      </c>
    </row>
    <row r="69" spans="1:19" s="41" customFormat="1" ht="13.5" customHeight="1" outlineLevel="2">
      <c r="A69" s="31" t="s">
        <v>90</v>
      </c>
      <c r="B69" s="31" t="s">
        <v>135</v>
      </c>
      <c r="C69" s="31" t="s">
        <v>1197</v>
      </c>
      <c r="D69" s="32" t="s">
        <v>351</v>
      </c>
      <c r="E69" s="31" t="s">
        <v>352</v>
      </c>
      <c r="F69" s="42" t="s">
        <v>353</v>
      </c>
      <c r="G69" s="42" t="s">
        <v>83</v>
      </c>
      <c r="H69" s="33" t="s">
        <v>67</v>
      </c>
      <c r="I69" s="43">
        <v>5000000</v>
      </c>
      <c r="J69" s="43">
        <v>302500000</v>
      </c>
      <c r="K69" s="43">
        <v>133851873</v>
      </c>
      <c r="L69" s="43">
        <v>190543771.6</v>
      </c>
      <c r="M69" s="43">
        <v>5000000</v>
      </c>
      <c r="N69" s="43">
        <v>2202000</v>
      </c>
      <c r="O69" s="43">
        <v>2798000</v>
      </c>
      <c r="P69" s="31" t="s">
        <v>75</v>
      </c>
      <c r="Q69" s="31" t="s">
        <v>73</v>
      </c>
      <c r="R69" s="31" t="s">
        <v>195</v>
      </c>
      <c r="S69" s="31" t="s">
        <v>74</v>
      </c>
    </row>
    <row r="70" spans="1:19" s="41" customFormat="1" ht="13.5" customHeight="1" outlineLevel="2">
      <c r="A70" s="31" t="s">
        <v>90</v>
      </c>
      <c r="B70" s="31" t="s">
        <v>135</v>
      </c>
      <c r="C70" s="31" t="s">
        <v>1197</v>
      </c>
      <c r="D70" s="32" t="s">
        <v>354</v>
      </c>
      <c r="E70" s="31" t="s">
        <v>355</v>
      </c>
      <c r="F70" s="42" t="s">
        <v>356</v>
      </c>
      <c r="G70" s="42" t="s">
        <v>204</v>
      </c>
      <c r="H70" s="33" t="s">
        <v>67</v>
      </c>
      <c r="I70" s="43">
        <v>1684040</v>
      </c>
      <c r="J70" s="43">
        <v>87184856</v>
      </c>
      <c r="K70" s="43">
        <v>8983564.2</v>
      </c>
      <c r="L70" s="43">
        <v>88373493.028</v>
      </c>
      <c r="M70" s="43">
        <v>1441072</v>
      </c>
      <c r="N70" s="43">
        <v>143370</v>
      </c>
      <c r="O70" s="43">
        <v>1297702</v>
      </c>
      <c r="P70" s="31" t="s">
        <v>75</v>
      </c>
      <c r="Q70" s="31" t="s">
        <v>73</v>
      </c>
      <c r="R70" s="31" t="s">
        <v>195</v>
      </c>
      <c r="S70" s="31" t="s">
        <v>74</v>
      </c>
    </row>
    <row r="71" spans="1:19" s="41" customFormat="1" ht="13.5" customHeight="1" outlineLevel="2">
      <c r="A71" s="31" t="s">
        <v>90</v>
      </c>
      <c r="B71" s="31" t="s">
        <v>135</v>
      </c>
      <c r="C71" s="31" t="s">
        <v>1198</v>
      </c>
      <c r="D71" s="32" t="s">
        <v>359</v>
      </c>
      <c r="E71" s="31" t="s">
        <v>360</v>
      </c>
      <c r="F71" s="42" t="s">
        <v>350</v>
      </c>
      <c r="G71" s="42" t="s">
        <v>83</v>
      </c>
      <c r="H71" s="33" t="s">
        <v>86</v>
      </c>
      <c r="I71" s="43">
        <v>20700000</v>
      </c>
      <c r="J71" s="43">
        <v>1594481147.674</v>
      </c>
      <c r="K71" s="43">
        <v>144361110.53</v>
      </c>
      <c r="L71" s="43">
        <v>1773822491.688</v>
      </c>
      <c r="M71" s="43">
        <v>26355060.292</v>
      </c>
      <c r="N71" s="43">
        <v>2261889.33</v>
      </c>
      <c r="O71" s="43">
        <v>26047323.878</v>
      </c>
      <c r="P71" s="31" t="s">
        <v>75</v>
      </c>
      <c r="Q71" s="31" t="s">
        <v>73</v>
      </c>
      <c r="R71" s="31" t="s">
        <v>195</v>
      </c>
      <c r="S71" s="31" t="s">
        <v>74</v>
      </c>
    </row>
    <row r="72" spans="1:19" s="41" customFormat="1" ht="13.5" customHeight="1" outlineLevel="2">
      <c r="A72" s="31" t="s">
        <v>90</v>
      </c>
      <c r="B72" s="31" t="s">
        <v>135</v>
      </c>
      <c r="C72" s="31" t="s">
        <v>1198</v>
      </c>
      <c r="D72" s="32" t="s">
        <v>361</v>
      </c>
      <c r="E72" s="31" t="s">
        <v>136</v>
      </c>
      <c r="F72" s="42" t="s">
        <v>362</v>
      </c>
      <c r="G72" s="42" t="s">
        <v>363</v>
      </c>
      <c r="H72" s="33" t="s">
        <v>86</v>
      </c>
      <c r="I72" s="43">
        <v>91800000</v>
      </c>
      <c r="J72" s="43">
        <v>5372366221.705</v>
      </c>
      <c r="K72" s="43">
        <v>4926347881.66</v>
      </c>
      <c r="L72" s="43">
        <v>948942424.194</v>
      </c>
      <c r="M72" s="43">
        <v>88799441.681</v>
      </c>
      <c r="N72" s="43">
        <v>79851999.15</v>
      </c>
      <c r="O72" s="43">
        <v>13934545.751</v>
      </c>
      <c r="P72" s="31" t="s">
        <v>75</v>
      </c>
      <c r="Q72" s="31" t="s">
        <v>73</v>
      </c>
      <c r="R72" s="31" t="s">
        <v>195</v>
      </c>
      <c r="S72" s="31" t="s">
        <v>74</v>
      </c>
    </row>
    <row r="73" spans="1:19" s="41" customFormat="1" ht="13.5" customHeight="1" outlineLevel="2">
      <c r="A73" s="31" t="s">
        <v>90</v>
      </c>
      <c r="B73" s="31" t="s">
        <v>135</v>
      </c>
      <c r="C73" s="31" t="s">
        <v>1198</v>
      </c>
      <c r="D73" s="32" t="s">
        <v>364</v>
      </c>
      <c r="E73" s="31" t="s">
        <v>365</v>
      </c>
      <c r="F73" s="42" t="s">
        <v>302</v>
      </c>
      <c r="G73" s="42" t="s">
        <v>87</v>
      </c>
      <c r="H73" s="33" t="s">
        <v>86</v>
      </c>
      <c r="I73" s="43">
        <v>281800000</v>
      </c>
      <c r="J73" s="43">
        <v>3539376128.849</v>
      </c>
      <c r="K73" s="43">
        <v>2168282892.26</v>
      </c>
      <c r="L73" s="43">
        <v>1824668434.753</v>
      </c>
      <c r="M73" s="43">
        <v>58502084.774</v>
      </c>
      <c r="N73" s="43">
        <v>35332107.19</v>
      </c>
      <c r="O73" s="43">
        <v>26793960.451</v>
      </c>
      <c r="P73" s="31" t="s">
        <v>75</v>
      </c>
      <c r="Q73" s="31" t="s">
        <v>73</v>
      </c>
      <c r="R73" s="31" t="s">
        <v>195</v>
      </c>
      <c r="S73" s="31" t="s">
        <v>74</v>
      </c>
    </row>
    <row r="74" spans="1:19" s="41" customFormat="1" ht="13.5" customHeight="1" outlineLevel="2">
      <c r="A74" s="31" t="s">
        <v>90</v>
      </c>
      <c r="B74" s="31" t="s">
        <v>135</v>
      </c>
      <c r="C74" s="31" t="s">
        <v>1198</v>
      </c>
      <c r="D74" s="32" t="s">
        <v>357</v>
      </c>
      <c r="E74" s="31" t="s">
        <v>358</v>
      </c>
      <c r="F74" s="42" t="s">
        <v>350</v>
      </c>
      <c r="G74" s="42" t="s">
        <v>77</v>
      </c>
      <c r="H74" s="33" t="s">
        <v>86</v>
      </c>
      <c r="I74" s="43">
        <v>6900000</v>
      </c>
      <c r="J74" s="43">
        <v>365998525.722</v>
      </c>
      <c r="K74" s="43">
        <v>350468891.33</v>
      </c>
      <c r="L74" s="43">
        <v>33702856.77</v>
      </c>
      <c r="M74" s="43">
        <v>6049562.409</v>
      </c>
      <c r="N74" s="43">
        <v>5780115.7</v>
      </c>
      <c r="O74" s="43">
        <v>494902.523</v>
      </c>
      <c r="P74" s="31" t="s">
        <v>93</v>
      </c>
      <c r="Q74" s="31" t="s">
        <v>73</v>
      </c>
      <c r="R74" s="31" t="s">
        <v>195</v>
      </c>
      <c r="S74" s="31" t="s">
        <v>74</v>
      </c>
    </row>
    <row r="75" spans="1:19" s="41" customFormat="1" ht="13.5" customHeight="1" outlineLevel="2">
      <c r="A75" s="31" t="s">
        <v>90</v>
      </c>
      <c r="B75" s="31" t="s">
        <v>144</v>
      </c>
      <c r="C75" s="31" t="s">
        <v>1197</v>
      </c>
      <c r="D75" s="32" t="s">
        <v>366</v>
      </c>
      <c r="E75" s="31" t="s">
        <v>367</v>
      </c>
      <c r="F75" s="42" t="s">
        <v>368</v>
      </c>
      <c r="G75" s="42" t="s">
        <v>204</v>
      </c>
      <c r="H75" s="33" t="s">
        <v>369</v>
      </c>
      <c r="I75" s="43">
        <v>200000</v>
      </c>
      <c r="J75" s="43">
        <v>18313955.005</v>
      </c>
      <c r="K75" s="43" t="s">
        <v>270</v>
      </c>
      <c r="L75" s="43">
        <v>22148023.573</v>
      </c>
      <c r="M75" s="43">
        <v>302710</v>
      </c>
      <c r="N75" s="43" t="s">
        <v>270</v>
      </c>
      <c r="O75" s="43">
        <v>325228.001</v>
      </c>
      <c r="P75" s="31" t="s">
        <v>75</v>
      </c>
      <c r="Q75" s="31" t="s">
        <v>73</v>
      </c>
      <c r="R75" s="31" t="s">
        <v>195</v>
      </c>
      <c r="S75" s="31" t="s">
        <v>74</v>
      </c>
    </row>
    <row r="76" spans="1:19" s="41" customFormat="1" ht="13.5" customHeight="1" outlineLevel="2">
      <c r="A76" s="31" t="s">
        <v>90</v>
      </c>
      <c r="B76" s="31" t="s">
        <v>144</v>
      </c>
      <c r="C76" s="31" t="s">
        <v>1198</v>
      </c>
      <c r="D76" s="32" t="s">
        <v>370</v>
      </c>
      <c r="E76" s="31" t="s">
        <v>371</v>
      </c>
      <c r="F76" s="42" t="s">
        <v>372</v>
      </c>
      <c r="G76" s="42" t="s">
        <v>101</v>
      </c>
      <c r="H76" s="33" t="s">
        <v>369</v>
      </c>
      <c r="I76" s="43">
        <v>55170000</v>
      </c>
      <c r="J76" s="43">
        <v>1882999609.627</v>
      </c>
      <c r="K76" s="43" t="s">
        <v>270</v>
      </c>
      <c r="L76" s="43">
        <v>2277209905.337</v>
      </c>
      <c r="M76" s="43">
        <v>31123960.49</v>
      </c>
      <c r="N76" s="43" t="s">
        <v>270</v>
      </c>
      <c r="O76" s="43">
        <v>33439210.642</v>
      </c>
      <c r="P76" s="31" t="s">
        <v>75</v>
      </c>
      <c r="Q76" s="31" t="s">
        <v>73</v>
      </c>
      <c r="R76" s="31" t="s">
        <v>195</v>
      </c>
      <c r="S76" s="31" t="s">
        <v>74</v>
      </c>
    </row>
    <row r="77" spans="1:19" s="41" customFormat="1" ht="13.5" customHeight="1" outlineLevel="2">
      <c r="A77" s="35" t="s">
        <v>90</v>
      </c>
      <c r="B77" s="31" t="s">
        <v>144</v>
      </c>
      <c r="C77" s="31" t="s">
        <v>1198</v>
      </c>
      <c r="D77" s="32" t="s">
        <v>145</v>
      </c>
      <c r="E77" s="31" t="s">
        <v>146</v>
      </c>
      <c r="F77" s="42" t="s">
        <v>147</v>
      </c>
      <c r="G77" s="42" t="s">
        <v>71</v>
      </c>
      <c r="H77" s="33" t="s">
        <v>67</v>
      </c>
      <c r="I77" s="43">
        <v>127000000</v>
      </c>
      <c r="J77" s="43" t="s">
        <v>270</v>
      </c>
      <c r="K77" s="43" t="s">
        <v>270</v>
      </c>
      <c r="L77" s="43">
        <v>8648698710.95</v>
      </c>
      <c r="M77" s="43" t="s">
        <v>270</v>
      </c>
      <c r="N77" s="43" t="s">
        <v>270</v>
      </c>
      <c r="O77" s="43">
        <v>127000000</v>
      </c>
      <c r="P77" s="31" t="s">
        <v>75</v>
      </c>
      <c r="Q77" s="31" t="s">
        <v>73</v>
      </c>
      <c r="R77" s="31" t="s">
        <v>195</v>
      </c>
      <c r="S77" s="31" t="s">
        <v>74</v>
      </c>
    </row>
    <row r="78" spans="1:19" s="41" customFormat="1" ht="13.5" customHeight="1" outlineLevel="2">
      <c r="A78" s="31" t="s">
        <v>90</v>
      </c>
      <c r="B78" s="35" t="s">
        <v>148</v>
      </c>
      <c r="C78" s="35" t="s">
        <v>1198</v>
      </c>
      <c r="D78" s="36" t="s">
        <v>373</v>
      </c>
      <c r="E78" s="35" t="s">
        <v>374</v>
      </c>
      <c r="F78" s="44" t="s">
        <v>375</v>
      </c>
      <c r="G78" s="44" t="s">
        <v>83</v>
      </c>
      <c r="H78" s="37" t="s">
        <v>67</v>
      </c>
      <c r="I78" s="45">
        <v>200000000</v>
      </c>
      <c r="J78" s="45">
        <v>12100000000</v>
      </c>
      <c r="K78" s="45">
        <v>12486343829.97</v>
      </c>
      <c r="L78" s="45" t="s">
        <v>270</v>
      </c>
      <c r="M78" s="45">
        <v>200000000</v>
      </c>
      <c r="N78" s="45">
        <v>200000000</v>
      </c>
      <c r="O78" s="45" t="s">
        <v>270</v>
      </c>
      <c r="P78" s="35" t="s">
        <v>75</v>
      </c>
      <c r="Q78" s="35" t="s">
        <v>73</v>
      </c>
      <c r="R78" s="35" t="s">
        <v>195</v>
      </c>
      <c r="S78" s="35" t="s">
        <v>74</v>
      </c>
    </row>
    <row r="79" spans="1:19" s="41" customFormat="1" ht="13.5" customHeight="1" outlineLevel="2">
      <c r="A79" s="31" t="s">
        <v>79</v>
      </c>
      <c r="B79" s="31" t="s">
        <v>376</v>
      </c>
      <c r="C79" s="31" t="s">
        <v>1198</v>
      </c>
      <c r="D79" s="32" t="s">
        <v>377</v>
      </c>
      <c r="E79" s="31" t="s">
        <v>378</v>
      </c>
      <c r="F79" s="42" t="s">
        <v>379</v>
      </c>
      <c r="G79" s="42" t="s">
        <v>380</v>
      </c>
      <c r="H79" s="33" t="s">
        <v>86</v>
      </c>
      <c r="I79" s="43">
        <v>18350000</v>
      </c>
      <c r="J79" s="43">
        <v>216957719.342</v>
      </c>
      <c r="K79" s="43">
        <v>133084509.07</v>
      </c>
      <c r="L79" s="43">
        <v>121063357.057</v>
      </c>
      <c r="M79" s="43">
        <v>3586078.006</v>
      </c>
      <c r="N79" s="43">
        <v>2076169.01</v>
      </c>
      <c r="O79" s="43">
        <v>1777729.443</v>
      </c>
      <c r="P79" s="31" t="s">
        <v>75</v>
      </c>
      <c r="Q79" s="31" t="s">
        <v>73</v>
      </c>
      <c r="R79" s="31" t="s">
        <v>195</v>
      </c>
      <c r="S79" s="31" t="s">
        <v>74</v>
      </c>
    </row>
    <row r="80" spans="1:19" s="41" customFormat="1" ht="13.5" customHeight="1" outlineLevel="2">
      <c r="A80" s="31" t="s">
        <v>79</v>
      </c>
      <c r="B80" s="31" t="s">
        <v>175</v>
      </c>
      <c r="C80" s="31" t="s">
        <v>1198</v>
      </c>
      <c r="D80" s="32" t="s">
        <v>176</v>
      </c>
      <c r="E80" s="31" t="s">
        <v>177</v>
      </c>
      <c r="F80" s="42" t="s">
        <v>178</v>
      </c>
      <c r="G80" s="42" t="s">
        <v>133</v>
      </c>
      <c r="H80" s="33" t="s">
        <v>67</v>
      </c>
      <c r="I80" s="43">
        <v>20000000</v>
      </c>
      <c r="J80" s="43" t="s">
        <v>270</v>
      </c>
      <c r="K80" s="43" t="s">
        <v>270</v>
      </c>
      <c r="L80" s="43">
        <v>1361999797</v>
      </c>
      <c r="M80" s="43" t="s">
        <v>270</v>
      </c>
      <c r="N80" s="43" t="s">
        <v>270</v>
      </c>
      <c r="O80" s="43">
        <v>20000000</v>
      </c>
      <c r="P80" s="31" t="s">
        <v>75</v>
      </c>
      <c r="Q80" s="31" t="s">
        <v>73</v>
      </c>
      <c r="R80" s="31" t="s">
        <v>195</v>
      </c>
      <c r="S80" s="31" t="s">
        <v>74</v>
      </c>
    </row>
    <row r="81" spans="1:19" s="41" customFormat="1" ht="13.5" customHeight="1" outlineLevel="2">
      <c r="A81" s="31" t="s">
        <v>79</v>
      </c>
      <c r="B81" s="31" t="s">
        <v>179</v>
      </c>
      <c r="C81" s="31" t="s">
        <v>1197</v>
      </c>
      <c r="D81" s="32" t="s">
        <v>381</v>
      </c>
      <c r="E81" s="31" t="s">
        <v>382</v>
      </c>
      <c r="F81" s="42" t="s">
        <v>383</v>
      </c>
      <c r="G81" s="42" t="s">
        <v>83</v>
      </c>
      <c r="H81" s="33" t="s">
        <v>384</v>
      </c>
      <c r="I81" s="43">
        <v>500000000</v>
      </c>
      <c r="J81" s="43">
        <v>8065698782.813</v>
      </c>
      <c r="K81" s="43" t="s">
        <v>270</v>
      </c>
      <c r="L81" s="43">
        <v>9080361740.065</v>
      </c>
      <c r="M81" s="43">
        <v>133317335.253</v>
      </c>
      <c r="N81" s="43" t="s">
        <v>270</v>
      </c>
      <c r="O81" s="43">
        <v>133338665.102</v>
      </c>
      <c r="P81" s="31" t="s">
        <v>75</v>
      </c>
      <c r="Q81" s="31" t="s">
        <v>73</v>
      </c>
      <c r="R81" s="31" t="s">
        <v>195</v>
      </c>
      <c r="S81" s="31" t="s">
        <v>74</v>
      </c>
    </row>
    <row r="82" spans="1:19" s="41" customFormat="1" ht="13.5" customHeight="1" outlineLevel="2">
      <c r="A82" s="31" t="s">
        <v>79</v>
      </c>
      <c r="B82" s="31" t="s">
        <v>179</v>
      </c>
      <c r="C82" s="31" t="s">
        <v>1198</v>
      </c>
      <c r="D82" s="32" t="s">
        <v>385</v>
      </c>
      <c r="E82" s="31" t="s">
        <v>386</v>
      </c>
      <c r="F82" s="42" t="s">
        <v>387</v>
      </c>
      <c r="G82" s="42" t="s">
        <v>77</v>
      </c>
      <c r="H82" s="33" t="s">
        <v>67</v>
      </c>
      <c r="I82" s="43">
        <v>133000000</v>
      </c>
      <c r="J82" s="43">
        <v>8046500000</v>
      </c>
      <c r="K82" s="43">
        <v>4928334234.18</v>
      </c>
      <c r="L82" s="43">
        <v>3627797360.143</v>
      </c>
      <c r="M82" s="43">
        <v>133000000</v>
      </c>
      <c r="N82" s="43">
        <v>79728371.5</v>
      </c>
      <c r="O82" s="43">
        <v>53271628.5</v>
      </c>
      <c r="P82" s="31" t="s">
        <v>75</v>
      </c>
      <c r="Q82" s="31" t="s">
        <v>73</v>
      </c>
      <c r="R82" s="31" t="s">
        <v>195</v>
      </c>
      <c r="S82" s="31" t="s">
        <v>74</v>
      </c>
    </row>
    <row r="83" spans="1:19" s="41" customFormat="1" ht="13.5" customHeight="1" outlineLevel="2">
      <c r="A83" s="31" t="s">
        <v>79</v>
      </c>
      <c r="B83" s="31" t="s">
        <v>213</v>
      </c>
      <c r="C83" s="31" t="s">
        <v>1197</v>
      </c>
      <c r="D83" s="32">
        <v>10764</v>
      </c>
      <c r="E83" s="31" t="s">
        <v>388</v>
      </c>
      <c r="F83" s="42" t="s">
        <v>389</v>
      </c>
      <c r="G83" s="42" t="s">
        <v>103</v>
      </c>
      <c r="H83" s="33" t="s">
        <v>209</v>
      </c>
      <c r="I83" s="43">
        <v>35000000</v>
      </c>
      <c r="J83" s="43">
        <v>2113423814.129</v>
      </c>
      <c r="K83" s="43" t="s">
        <v>270</v>
      </c>
      <c r="L83" s="43">
        <v>2363716613.105</v>
      </c>
      <c r="M83" s="43">
        <v>34932625.027</v>
      </c>
      <c r="N83" s="43" t="s">
        <v>270</v>
      </c>
      <c r="O83" s="43">
        <v>34709500.226</v>
      </c>
      <c r="P83" s="31" t="s">
        <v>75</v>
      </c>
      <c r="Q83" s="31" t="s">
        <v>73</v>
      </c>
      <c r="R83" s="31" t="s">
        <v>195</v>
      </c>
      <c r="S83" s="31" t="s">
        <v>74</v>
      </c>
    </row>
    <row r="84" spans="1:19" s="41" customFormat="1" ht="13.5" customHeight="1" outlineLevel="2">
      <c r="A84" s="31" t="s">
        <v>90</v>
      </c>
      <c r="B84" s="31" t="s">
        <v>390</v>
      </c>
      <c r="C84" s="31" t="s">
        <v>1197</v>
      </c>
      <c r="D84" s="32" t="s">
        <v>391</v>
      </c>
      <c r="E84" s="31" t="s">
        <v>392</v>
      </c>
      <c r="F84" s="42" t="s">
        <v>393</v>
      </c>
      <c r="G84" s="42" t="s">
        <v>394</v>
      </c>
      <c r="H84" s="33" t="s">
        <v>67</v>
      </c>
      <c r="I84" s="43">
        <v>200000000</v>
      </c>
      <c r="J84" s="43">
        <v>10809388166.5</v>
      </c>
      <c r="K84" s="43" t="s">
        <v>270</v>
      </c>
      <c r="L84" s="43">
        <v>12167259907.824</v>
      </c>
      <c r="M84" s="43">
        <v>178667573</v>
      </c>
      <c r="N84" s="43" t="s">
        <v>270</v>
      </c>
      <c r="O84" s="43">
        <v>178667573</v>
      </c>
      <c r="P84" s="31" t="s">
        <v>75</v>
      </c>
      <c r="Q84" s="31" t="s">
        <v>73</v>
      </c>
      <c r="R84" s="31" t="s">
        <v>195</v>
      </c>
      <c r="S84" s="31" t="s">
        <v>74</v>
      </c>
    </row>
    <row r="85" spans="1:19" s="41" customFormat="1" ht="13.5" customHeight="1" outlineLevel="1">
      <c r="A85" s="31"/>
      <c r="B85" s="31"/>
      <c r="C85" s="31"/>
      <c r="D85" s="32"/>
      <c r="E85" s="31"/>
      <c r="F85" s="42"/>
      <c r="G85" s="42"/>
      <c r="H85" s="33"/>
      <c r="I85" s="43"/>
      <c r="J85" s="43">
        <f aca="true" t="shared" si="3" ref="J85:O85">SUBTOTAL(9,J61:J84)</f>
        <v>95190049671.026</v>
      </c>
      <c r="K85" s="43">
        <f t="shared" si="3"/>
        <v>54182992372.086006</v>
      </c>
      <c r="L85" s="43">
        <f t="shared" si="3"/>
        <v>88345221344.01099</v>
      </c>
      <c r="M85" s="43">
        <f t="shared" si="3"/>
        <v>1573389250.761</v>
      </c>
      <c r="N85" s="43">
        <f t="shared" si="3"/>
        <v>868669047.78</v>
      </c>
      <c r="O85" s="43">
        <f t="shared" si="3"/>
        <v>1297286850.388</v>
      </c>
      <c r="P85" s="31"/>
      <c r="Q85" s="31"/>
      <c r="R85" s="31"/>
      <c r="S85" s="47" t="s">
        <v>1273</v>
      </c>
    </row>
    <row r="86" spans="1:19" s="41" customFormat="1" ht="13.5" customHeight="1" outlineLevel="2">
      <c r="A86" s="31" t="s">
        <v>90</v>
      </c>
      <c r="B86" s="31" t="s">
        <v>88</v>
      </c>
      <c r="C86" s="31" t="s">
        <v>1198</v>
      </c>
      <c r="D86" s="32" t="s">
        <v>482</v>
      </c>
      <c r="E86" s="31" t="s">
        <v>483</v>
      </c>
      <c r="F86" s="42" t="s">
        <v>484</v>
      </c>
      <c r="G86" s="42" t="s">
        <v>485</v>
      </c>
      <c r="H86" s="33" t="s">
        <v>86</v>
      </c>
      <c r="I86" s="43">
        <v>10864000</v>
      </c>
      <c r="J86" s="43">
        <v>912614717.691</v>
      </c>
      <c r="K86" s="43">
        <v>175583058.83</v>
      </c>
      <c r="L86" s="43">
        <v>905115674.841</v>
      </c>
      <c r="M86" s="43">
        <v>15084540.788</v>
      </c>
      <c r="N86" s="43">
        <v>2828087.8</v>
      </c>
      <c r="O86" s="43">
        <v>13290981.054</v>
      </c>
      <c r="P86" s="31" t="s">
        <v>102</v>
      </c>
      <c r="Q86" s="31" t="s">
        <v>197</v>
      </c>
      <c r="R86" s="31" t="s">
        <v>197</v>
      </c>
      <c r="S86" s="31" t="s">
        <v>99</v>
      </c>
    </row>
    <row r="87" spans="1:19" s="41" customFormat="1" ht="13.5" customHeight="1" outlineLevel="2">
      <c r="A87" s="31" t="s">
        <v>90</v>
      </c>
      <c r="B87" s="31" t="s">
        <v>88</v>
      </c>
      <c r="C87" s="31" t="s">
        <v>1198</v>
      </c>
      <c r="D87" s="32" t="s">
        <v>489</v>
      </c>
      <c r="E87" s="31" t="s">
        <v>490</v>
      </c>
      <c r="F87" s="42" t="s">
        <v>484</v>
      </c>
      <c r="G87" s="42" t="s">
        <v>485</v>
      </c>
      <c r="H87" s="33" t="s">
        <v>86</v>
      </c>
      <c r="I87" s="43">
        <v>7338622.01</v>
      </c>
      <c r="J87" s="43">
        <v>641263134.485</v>
      </c>
      <c r="K87" s="43">
        <v>24390656.98</v>
      </c>
      <c r="L87" s="43">
        <v>748492456.655</v>
      </c>
      <c r="M87" s="43">
        <v>10599390.653</v>
      </c>
      <c r="N87" s="43">
        <v>389119.9</v>
      </c>
      <c r="O87" s="43">
        <v>10991080.297</v>
      </c>
      <c r="P87" s="31" t="s">
        <v>93</v>
      </c>
      <c r="Q87" s="31" t="s">
        <v>197</v>
      </c>
      <c r="R87" s="31" t="s">
        <v>197</v>
      </c>
      <c r="S87" s="31" t="s">
        <v>99</v>
      </c>
    </row>
    <row r="88" spans="1:19" s="41" customFormat="1" ht="13.5" customHeight="1" outlineLevel="2">
      <c r="A88" s="31" t="s">
        <v>79</v>
      </c>
      <c r="B88" s="31" t="s">
        <v>88</v>
      </c>
      <c r="C88" s="31" t="s">
        <v>1198</v>
      </c>
      <c r="D88" s="32" t="s">
        <v>432</v>
      </c>
      <c r="E88" s="31" t="s">
        <v>433</v>
      </c>
      <c r="F88" s="42" t="s">
        <v>434</v>
      </c>
      <c r="G88" s="42" t="s">
        <v>87</v>
      </c>
      <c r="H88" s="33" t="s">
        <v>86</v>
      </c>
      <c r="I88" s="43">
        <v>11378760</v>
      </c>
      <c r="J88" s="43">
        <v>708613990.569</v>
      </c>
      <c r="K88" s="43">
        <v>157840628.62</v>
      </c>
      <c r="L88" s="43">
        <v>685206035.194</v>
      </c>
      <c r="M88" s="43">
        <v>11712627.943</v>
      </c>
      <c r="N88" s="43">
        <v>2504223</v>
      </c>
      <c r="O88" s="43">
        <v>10061764.131</v>
      </c>
      <c r="P88" s="31" t="s">
        <v>843</v>
      </c>
      <c r="Q88" s="31" t="s">
        <v>197</v>
      </c>
      <c r="R88" s="31" t="s">
        <v>197</v>
      </c>
      <c r="S88" s="31" t="s">
        <v>99</v>
      </c>
    </row>
    <row r="89" spans="1:19" s="41" customFormat="1" ht="13.5" customHeight="1" outlineLevel="2">
      <c r="A89" s="31" t="s">
        <v>90</v>
      </c>
      <c r="B89" s="31" t="s">
        <v>552</v>
      </c>
      <c r="C89" s="31" t="s">
        <v>1197</v>
      </c>
      <c r="D89" s="32">
        <v>10028</v>
      </c>
      <c r="E89" s="31" t="s">
        <v>586</v>
      </c>
      <c r="F89" s="42" t="s">
        <v>587</v>
      </c>
      <c r="G89" s="42" t="s">
        <v>83</v>
      </c>
      <c r="H89" s="33" t="s">
        <v>555</v>
      </c>
      <c r="I89" s="43">
        <v>10500000</v>
      </c>
      <c r="J89" s="43">
        <v>481990003.584</v>
      </c>
      <c r="K89" s="43">
        <v>166846239.065</v>
      </c>
      <c r="L89" s="43">
        <v>395052741.893</v>
      </c>
      <c r="M89" s="43">
        <v>7966776.919</v>
      </c>
      <c r="N89" s="43">
        <v>2617981.349</v>
      </c>
      <c r="O89" s="43">
        <v>5801069.028</v>
      </c>
      <c r="P89" s="31" t="s">
        <v>588</v>
      </c>
      <c r="Q89" s="31" t="s">
        <v>197</v>
      </c>
      <c r="R89" s="31" t="s">
        <v>197</v>
      </c>
      <c r="S89" s="31" t="s">
        <v>99</v>
      </c>
    </row>
    <row r="90" spans="1:19" s="41" customFormat="1" ht="13.5" customHeight="1" outlineLevel="2">
      <c r="A90" s="31" t="s">
        <v>90</v>
      </c>
      <c r="B90" s="31" t="s">
        <v>310</v>
      </c>
      <c r="C90" s="31" t="s">
        <v>1197</v>
      </c>
      <c r="D90" s="32">
        <v>11712</v>
      </c>
      <c r="E90" s="31" t="s">
        <v>637</v>
      </c>
      <c r="F90" s="42" t="s">
        <v>638</v>
      </c>
      <c r="G90" s="42" t="s">
        <v>639</v>
      </c>
      <c r="H90" s="33" t="s">
        <v>81</v>
      </c>
      <c r="I90" s="43">
        <v>10000000</v>
      </c>
      <c r="J90" s="43">
        <v>327275202.684</v>
      </c>
      <c r="K90" s="43" t="s">
        <v>270</v>
      </c>
      <c r="L90" s="43">
        <v>430669169.768</v>
      </c>
      <c r="M90" s="43">
        <v>5409507.482</v>
      </c>
      <c r="N90" s="43" t="s">
        <v>270</v>
      </c>
      <c r="O90" s="43">
        <v>6324070.983</v>
      </c>
      <c r="P90" s="31" t="s">
        <v>640</v>
      </c>
      <c r="Q90" s="31" t="s">
        <v>197</v>
      </c>
      <c r="R90" s="31" t="s">
        <v>197</v>
      </c>
      <c r="S90" s="31" t="s">
        <v>99</v>
      </c>
    </row>
    <row r="91" spans="1:19" s="41" customFormat="1" ht="13.5" customHeight="1" outlineLevel="2">
      <c r="A91" s="31" t="s">
        <v>79</v>
      </c>
      <c r="B91" s="31" t="s">
        <v>310</v>
      </c>
      <c r="C91" s="31" t="s">
        <v>1197</v>
      </c>
      <c r="D91" s="32">
        <v>11717</v>
      </c>
      <c r="E91" s="31" t="s">
        <v>644</v>
      </c>
      <c r="F91" s="42" t="s">
        <v>645</v>
      </c>
      <c r="G91" s="42" t="s">
        <v>646</v>
      </c>
      <c r="H91" s="33" t="s">
        <v>81</v>
      </c>
      <c r="I91" s="43">
        <v>20000000</v>
      </c>
      <c r="J91" s="43">
        <v>20941152.673</v>
      </c>
      <c r="K91" s="43" t="s">
        <v>270</v>
      </c>
      <c r="L91" s="43">
        <v>27556957.453</v>
      </c>
      <c r="M91" s="43">
        <v>346134.755</v>
      </c>
      <c r="N91" s="43" t="s">
        <v>270</v>
      </c>
      <c r="O91" s="43">
        <v>404654.355</v>
      </c>
      <c r="P91" s="31" t="s">
        <v>640</v>
      </c>
      <c r="Q91" s="31" t="s">
        <v>197</v>
      </c>
      <c r="R91" s="31" t="s">
        <v>197</v>
      </c>
      <c r="S91" s="31" t="s">
        <v>99</v>
      </c>
    </row>
    <row r="92" spans="1:19" s="41" customFormat="1" ht="13.5" customHeight="1" outlineLevel="2">
      <c r="A92" s="31" t="s">
        <v>79</v>
      </c>
      <c r="B92" s="31" t="s">
        <v>310</v>
      </c>
      <c r="C92" s="31" t="s">
        <v>1197</v>
      </c>
      <c r="D92" s="32" t="s">
        <v>654</v>
      </c>
      <c r="E92" s="31" t="s">
        <v>655</v>
      </c>
      <c r="F92" s="42" t="s">
        <v>656</v>
      </c>
      <c r="G92" s="42" t="s">
        <v>657</v>
      </c>
      <c r="H92" s="33" t="s">
        <v>81</v>
      </c>
      <c r="I92" s="43">
        <v>20000000</v>
      </c>
      <c r="J92" s="43">
        <v>1626421500.624</v>
      </c>
      <c r="K92" s="43" t="s">
        <v>270</v>
      </c>
      <c r="L92" s="43">
        <v>2140246470.317</v>
      </c>
      <c r="M92" s="43">
        <v>26883000.01</v>
      </c>
      <c r="N92" s="43" t="s">
        <v>270</v>
      </c>
      <c r="O92" s="43">
        <v>31427999.843</v>
      </c>
      <c r="P92" s="31" t="s">
        <v>640</v>
      </c>
      <c r="Q92" s="31" t="s">
        <v>197</v>
      </c>
      <c r="R92" s="31" t="s">
        <v>197</v>
      </c>
      <c r="S92" s="31" t="s">
        <v>99</v>
      </c>
    </row>
    <row r="93" spans="1:19" s="41" customFormat="1" ht="13.5" customHeight="1" outlineLevel="2">
      <c r="A93" s="31" t="s">
        <v>79</v>
      </c>
      <c r="B93" s="31" t="s">
        <v>344</v>
      </c>
      <c r="C93" s="31" t="s">
        <v>1197</v>
      </c>
      <c r="D93" s="32">
        <v>10203</v>
      </c>
      <c r="E93" s="31" t="s">
        <v>681</v>
      </c>
      <c r="F93" s="42" t="s">
        <v>682</v>
      </c>
      <c r="G93" s="42" t="s">
        <v>83</v>
      </c>
      <c r="H93" s="33" t="s">
        <v>81</v>
      </c>
      <c r="I93" s="43">
        <v>5112919</v>
      </c>
      <c r="J93" s="43">
        <v>1189971.291</v>
      </c>
      <c r="K93" s="43" t="s">
        <v>270</v>
      </c>
      <c r="L93" s="43">
        <v>1565911.33</v>
      </c>
      <c r="M93" s="43">
        <v>19668.947</v>
      </c>
      <c r="N93" s="43" t="s">
        <v>270</v>
      </c>
      <c r="O93" s="43">
        <v>22994.296</v>
      </c>
      <c r="P93" s="31" t="s">
        <v>93</v>
      </c>
      <c r="Q93" s="31" t="s">
        <v>197</v>
      </c>
      <c r="R93" s="31" t="s">
        <v>197</v>
      </c>
      <c r="S93" s="31" t="s">
        <v>99</v>
      </c>
    </row>
    <row r="94" spans="1:19" s="41" customFormat="1" ht="13.5" customHeight="1" outlineLevel="2">
      <c r="A94" s="31" t="s">
        <v>79</v>
      </c>
      <c r="B94" s="31" t="s">
        <v>344</v>
      </c>
      <c r="C94" s="31" t="s">
        <v>1197</v>
      </c>
      <c r="D94" s="32">
        <v>10212</v>
      </c>
      <c r="E94" s="31" t="s">
        <v>686</v>
      </c>
      <c r="F94" s="42" t="s">
        <v>687</v>
      </c>
      <c r="G94" s="42" t="s">
        <v>83</v>
      </c>
      <c r="H94" s="33" t="s">
        <v>81</v>
      </c>
      <c r="I94" s="43">
        <v>20400546</v>
      </c>
      <c r="J94" s="43">
        <v>86054203.935</v>
      </c>
      <c r="K94" s="43" t="s">
        <v>270</v>
      </c>
      <c r="L94" s="43">
        <v>113240759.641</v>
      </c>
      <c r="M94" s="43">
        <v>1422383.536</v>
      </c>
      <c r="N94" s="43" t="s">
        <v>270</v>
      </c>
      <c r="O94" s="43">
        <v>1662860.154</v>
      </c>
      <c r="P94" s="31" t="s">
        <v>93</v>
      </c>
      <c r="Q94" s="31" t="s">
        <v>197</v>
      </c>
      <c r="R94" s="31" t="s">
        <v>197</v>
      </c>
      <c r="S94" s="31" t="s">
        <v>99</v>
      </c>
    </row>
    <row r="95" spans="1:19" s="41" customFormat="1" ht="13.5" customHeight="1" outlineLevel="2">
      <c r="A95" s="31" t="s">
        <v>90</v>
      </c>
      <c r="B95" s="31" t="s">
        <v>344</v>
      </c>
      <c r="C95" s="31" t="s">
        <v>1197</v>
      </c>
      <c r="D95" s="32" t="s">
        <v>717</v>
      </c>
      <c r="E95" s="31" t="s">
        <v>718</v>
      </c>
      <c r="F95" s="42" t="s">
        <v>481</v>
      </c>
      <c r="G95" s="42" t="s">
        <v>84</v>
      </c>
      <c r="H95" s="33" t="s">
        <v>81</v>
      </c>
      <c r="I95" s="43">
        <v>4600000</v>
      </c>
      <c r="J95" s="43">
        <v>292464008.774</v>
      </c>
      <c r="K95" s="43" t="s">
        <v>270</v>
      </c>
      <c r="L95" s="43">
        <v>384860297.428</v>
      </c>
      <c r="M95" s="43">
        <v>4834115.848</v>
      </c>
      <c r="N95" s="43" t="s">
        <v>270</v>
      </c>
      <c r="O95" s="43">
        <v>5651400.217</v>
      </c>
      <c r="P95" s="31" t="s">
        <v>93</v>
      </c>
      <c r="Q95" s="31" t="s">
        <v>197</v>
      </c>
      <c r="R95" s="31" t="s">
        <v>197</v>
      </c>
      <c r="S95" s="31" t="s">
        <v>99</v>
      </c>
    </row>
    <row r="96" spans="1:19" s="41" customFormat="1" ht="13.5" customHeight="1" outlineLevel="2">
      <c r="A96" s="31" t="s">
        <v>90</v>
      </c>
      <c r="B96" s="31" t="s">
        <v>135</v>
      </c>
      <c r="C96" s="31" t="s">
        <v>1197</v>
      </c>
      <c r="D96" s="32" t="s">
        <v>792</v>
      </c>
      <c r="E96" s="31" t="s">
        <v>793</v>
      </c>
      <c r="F96" s="42" t="s">
        <v>786</v>
      </c>
      <c r="G96" s="42" t="s">
        <v>83</v>
      </c>
      <c r="H96" s="33" t="s">
        <v>209</v>
      </c>
      <c r="I96" s="43">
        <v>686000</v>
      </c>
      <c r="J96" s="43">
        <v>52580716.441</v>
      </c>
      <c r="K96" s="43">
        <v>47439971.774</v>
      </c>
      <c r="L96" s="43">
        <v>7326033.035</v>
      </c>
      <c r="M96" s="43">
        <v>869102.751</v>
      </c>
      <c r="N96" s="43">
        <v>757681.3</v>
      </c>
      <c r="O96" s="43">
        <v>107577.594</v>
      </c>
      <c r="P96" s="31" t="s">
        <v>794</v>
      </c>
      <c r="Q96" s="31" t="s">
        <v>197</v>
      </c>
      <c r="R96" s="31" t="s">
        <v>197</v>
      </c>
      <c r="S96" s="31" t="s">
        <v>99</v>
      </c>
    </row>
    <row r="97" spans="1:19" s="41" customFormat="1" ht="13.5" customHeight="1" outlineLevel="2">
      <c r="A97" s="31" t="s">
        <v>90</v>
      </c>
      <c r="B97" s="31" t="s">
        <v>135</v>
      </c>
      <c r="C97" s="31" t="s">
        <v>1197</v>
      </c>
      <c r="D97" s="32" t="s">
        <v>795</v>
      </c>
      <c r="E97" s="31" t="s">
        <v>796</v>
      </c>
      <c r="F97" s="42" t="s">
        <v>797</v>
      </c>
      <c r="G97" s="42" t="s">
        <v>798</v>
      </c>
      <c r="H97" s="33" t="s">
        <v>67</v>
      </c>
      <c r="I97" s="43">
        <v>706500</v>
      </c>
      <c r="J97" s="43">
        <v>24662501.93</v>
      </c>
      <c r="K97" s="43">
        <v>6624078.308</v>
      </c>
      <c r="L97" s="43">
        <v>20358416.375</v>
      </c>
      <c r="M97" s="43">
        <v>407644.66</v>
      </c>
      <c r="N97" s="43">
        <v>108695.77</v>
      </c>
      <c r="O97" s="43">
        <v>298948.89</v>
      </c>
      <c r="P97" s="31" t="s">
        <v>309</v>
      </c>
      <c r="Q97" s="31" t="s">
        <v>197</v>
      </c>
      <c r="R97" s="31" t="s">
        <v>197</v>
      </c>
      <c r="S97" s="31" t="s">
        <v>99</v>
      </c>
    </row>
    <row r="98" spans="1:19" s="41" customFormat="1" ht="13.5" customHeight="1" outlineLevel="2">
      <c r="A98" s="31" t="s">
        <v>90</v>
      </c>
      <c r="B98" s="31" t="s">
        <v>135</v>
      </c>
      <c r="C98" s="31" t="s">
        <v>1198</v>
      </c>
      <c r="D98" s="32" t="s">
        <v>858</v>
      </c>
      <c r="E98" s="31" t="s">
        <v>859</v>
      </c>
      <c r="F98" s="42" t="s">
        <v>860</v>
      </c>
      <c r="G98" s="42" t="s">
        <v>861</v>
      </c>
      <c r="H98" s="33" t="s">
        <v>86</v>
      </c>
      <c r="I98" s="43">
        <v>15100000</v>
      </c>
      <c r="J98" s="43">
        <v>1259731848.827</v>
      </c>
      <c r="K98" s="43">
        <v>142227932.41</v>
      </c>
      <c r="L98" s="43">
        <v>1372376612.26</v>
      </c>
      <c r="M98" s="43">
        <v>20822014.03</v>
      </c>
      <c r="N98" s="43">
        <v>2182371.06</v>
      </c>
      <c r="O98" s="43">
        <v>20152376.165</v>
      </c>
      <c r="P98" s="31" t="s">
        <v>102</v>
      </c>
      <c r="Q98" s="31" t="s">
        <v>197</v>
      </c>
      <c r="R98" s="31" t="s">
        <v>197</v>
      </c>
      <c r="S98" s="31" t="s">
        <v>99</v>
      </c>
    </row>
    <row r="99" spans="1:19" s="41" customFormat="1" ht="13.5" customHeight="1" outlineLevel="2">
      <c r="A99" s="31" t="s">
        <v>90</v>
      </c>
      <c r="B99" s="31" t="s">
        <v>135</v>
      </c>
      <c r="C99" s="31" t="s">
        <v>1198</v>
      </c>
      <c r="D99" s="32" t="s">
        <v>829</v>
      </c>
      <c r="E99" s="31" t="s">
        <v>830</v>
      </c>
      <c r="F99" s="42" t="s">
        <v>786</v>
      </c>
      <c r="G99" s="42" t="s">
        <v>83</v>
      </c>
      <c r="H99" s="33" t="s">
        <v>86</v>
      </c>
      <c r="I99" s="43">
        <v>2700000</v>
      </c>
      <c r="J99" s="43">
        <v>160461501.351</v>
      </c>
      <c r="K99" s="43">
        <v>49183519.87</v>
      </c>
      <c r="L99" s="43">
        <v>139150538.293</v>
      </c>
      <c r="M99" s="43">
        <v>2652256.221</v>
      </c>
      <c r="N99" s="43">
        <v>786455.56</v>
      </c>
      <c r="O99" s="43">
        <v>2043326.858</v>
      </c>
      <c r="P99" s="31" t="s">
        <v>794</v>
      </c>
      <c r="Q99" s="31" t="s">
        <v>197</v>
      </c>
      <c r="R99" s="31" t="s">
        <v>197</v>
      </c>
      <c r="S99" s="31" t="s">
        <v>99</v>
      </c>
    </row>
    <row r="100" spans="1:19" s="41" customFormat="1" ht="13.5" customHeight="1" outlineLevel="2">
      <c r="A100" s="31" t="s">
        <v>90</v>
      </c>
      <c r="B100" s="31" t="s">
        <v>135</v>
      </c>
      <c r="C100" s="31" t="s">
        <v>1198</v>
      </c>
      <c r="D100" s="32" t="s">
        <v>813</v>
      </c>
      <c r="E100" s="31" t="s">
        <v>814</v>
      </c>
      <c r="F100" s="42" t="s">
        <v>815</v>
      </c>
      <c r="G100" s="42" t="s">
        <v>816</v>
      </c>
      <c r="H100" s="33" t="s">
        <v>86</v>
      </c>
      <c r="I100" s="43">
        <v>12735856.59</v>
      </c>
      <c r="J100" s="43">
        <v>335524787.705</v>
      </c>
      <c r="K100" s="43" t="s">
        <v>270</v>
      </c>
      <c r="L100" s="43">
        <v>405767673.101</v>
      </c>
      <c r="M100" s="43">
        <v>5545864.26</v>
      </c>
      <c r="N100" s="43" t="s">
        <v>270</v>
      </c>
      <c r="O100" s="43">
        <v>5958410.185</v>
      </c>
      <c r="P100" s="31" t="s">
        <v>494</v>
      </c>
      <c r="Q100" s="31" t="s">
        <v>197</v>
      </c>
      <c r="R100" s="31" t="s">
        <v>197</v>
      </c>
      <c r="S100" s="31" t="s">
        <v>99</v>
      </c>
    </row>
    <row r="101" spans="1:19" s="41" customFormat="1" ht="13.5" customHeight="1" outlineLevel="2">
      <c r="A101" s="31" t="s">
        <v>90</v>
      </c>
      <c r="B101" s="31" t="s">
        <v>144</v>
      </c>
      <c r="C101" s="31" t="s">
        <v>1197</v>
      </c>
      <c r="D101" s="32" t="s">
        <v>869</v>
      </c>
      <c r="E101" s="31" t="s">
        <v>870</v>
      </c>
      <c r="F101" s="42" t="s">
        <v>871</v>
      </c>
      <c r="G101" s="42" t="s">
        <v>872</v>
      </c>
      <c r="H101" s="33" t="s">
        <v>67</v>
      </c>
      <c r="I101" s="43">
        <v>250000</v>
      </c>
      <c r="J101" s="43">
        <v>9832597.94</v>
      </c>
      <c r="K101" s="43" t="s">
        <v>270</v>
      </c>
      <c r="L101" s="43">
        <v>11067765.618</v>
      </c>
      <c r="M101" s="43">
        <v>162522.28</v>
      </c>
      <c r="N101" s="43" t="s">
        <v>270</v>
      </c>
      <c r="O101" s="43">
        <v>162522.28</v>
      </c>
      <c r="P101" s="31" t="s">
        <v>873</v>
      </c>
      <c r="Q101" s="31" t="s">
        <v>197</v>
      </c>
      <c r="R101" s="31" t="s">
        <v>197</v>
      </c>
      <c r="S101" s="31" t="s">
        <v>99</v>
      </c>
    </row>
    <row r="102" spans="1:19" s="41" customFormat="1" ht="13.5" customHeight="1" outlineLevel="2">
      <c r="A102" s="31" t="s">
        <v>90</v>
      </c>
      <c r="B102" s="31" t="s">
        <v>144</v>
      </c>
      <c r="C102" s="31" t="s">
        <v>1198</v>
      </c>
      <c r="D102" s="32" t="s">
        <v>883</v>
      </c>
      <c r="E102" s="31" t="s">
        <v>884</v>
      </c>
      <c r="F102" s="42" t="s">
        <v>580</v>
      </c>
      <c r="G102" s="42" t="s">
        <v>77</v>
      </c>
      <c r="H102" s="33" t="s">
        <v>67</v>
      </c>
      <c r="I102" s="43">
        <v>5000000</v>
      </c>
      <c r="J102" s="43">
        <v>106013374.39</v>
      </c>
      <c r="K102" s="43">
        <v>43500209.5</v>
      </c>
      <c r="L102" s="43">
        <v>73586578.578</v>
      </c>
      <c r="M102" s="43">
        <v>1752287.18</v>
      </c>
      <c r="N102" s="43">
        <v>671720.52</v>
      </c>
      <c r="O102" s="43">
        <v>1080566.66</v>
      </c>
      <c r="P102" s="31" t="s">
        <v>873</v>
      </c>
      <c r="Q102" s="31" t="s">
        <v>197</v>
      </c>
      <c r="R102" s="31" t="s">
        <v>197</v>
      </c>
      <c r="S102" s="31" t="s">
        <v>99</v>
      </c>
    </row>
    <row r="103" spans="1:19" s="41" customFormat="1" ht="13.5" customHeight="1" outlineLevel="2">
      <c r="A103" s="31" t="s">
        <v>79</v>
      </c>
      <c r="B103" s="31" t="s">
        <v>144</v>
      </c>
      <c r="C103" s="31" t="s">
        <v>1198</v>
      </c>
      <c r="D103" s="32" t="s">
        <v>885</v>
      </c>
      <c r="E103" s="31" t="s">
        <v>886</v>
      </c>
      <c r="F103" s="42" t="s">
        <v>580</v>
      </c>
      <c r="G103" s="42" t="s">
        <v>87</v>
      </c>
      <c r="H103" s="33" t="s">
        <v>67</v>
      </c>
      <c r="I103" s="43">
        <v>20000000</v>
      </c>
      <c r="J103" s="43">
        <v>697939410.905</v>
      </c>
      <c r="K103" s="43">
        <v>108287794.56</v>
      </c>
      <c r="L103" s="43">
        <v>667835296.058</v>
      </c>
      <c r="M103" s="43">
        <v>11536188.61</v>
      </c>
      <c r="N103" s="43">
        <v>1729501.45</v>
      </c>
      <c r="O103" s="43">
        <v>9806687.16</v>
      </c>
      <c r="P103" s="31" t="s">
        <v>873</v>
      </c>
      <c r="Q103" s="31" t="s">
        <v>197</v>
      </c>
      <c r="R103" s="31" t="s">
        <v>197</v>
      </c>
      <c r="S103" s="31" t="s">
        <v>99</v>
      </c>
    </row>
    <row r="104" spans="1:19" s="41" customFormat="1" ht="13.5" customHeight="1" outlineLevel="2">
      <c r="A104" s="31" t="s">
        <v>79</v>
      </c>
      <c r="B104" s="31" t="s">
        <v>166</v>
      </c>
      <c r="C104" s="31" t="s">
        <v>1197</v>
      </c>
      <c r="D104" s="32">
        <v>10465</v>
      </c>
      <c r="E104" s="31" t="s">
        <v>921</v>
      </c>
      <c r="F104" s="42" t="s">
        <v>922</v>
      </c>
      <c r="G104" s="42" t="s">
        <v>923</v>
      </c>
      <c r="H104" s="33" t="s">
        <v>98</v>
      </c>
      <c r="I104" s="43">
        <v>27000000</v>
      </c>
      <c r="J104" s="43">
        <v>13336871.326</v>
      </c>
      <c r="K104" s="43" t="s">
        <v>270</v>
      </c>
      <c r="L104" s="43">
        <v>17060540.334</v>
      </c>
      <c r="M104" s="43">
        <v>220444.154</v>
      </c>
      <c r="N104" s="43" t="s">
        <v>270</v>
      </c>
      <c r="O104" s="43">
        <v>250521.922</v>
      </c>
      <c r="P104" s="31" t="s">
        <v>597</v>
      </c>
      <c r="Q104" s="31" t="s">
        <v>197</v>
      </c>
      <c r="R104" s="31" t="s">
        <v>197</v>
      </c>
      <c r="S104" s="31" t="s">
        <v>99</v>
      </c>
    </row>
    <row r="105" spans="1:19" s="41" customFormat="1" ht="13.5" customHeight="1" outlineLevel="2">
      <c r="A105" s="31" t="s">
        <v>79</v>
      </c>
      <c r="B105" s="31" t="s">
        <v>166</v>
      </c>
      <c r="C105" s="31" t="s">
        <v>1198</v>
      </c>
      <c r="D105" s="32" t="s">
        <v>927</v>
      </c>
      <c r="E105" s="31" t="s">
        <v>928</v>
      </c>
      <c r="F105" s="42" t="s">
        <v>929</v>
      </c>
      <c r="G105" s="42" t="s">
        <v>930</v>
      </c>
      <c r="H105" s="33" t="s">
        <v>98</v>
      </c>
      <c r="I105" s="43">
        <v>3829074991</v>
      </c>
      <c r="J105" s="43">
        <v>1524112405.96</v>
      </c>
      <c r="K105" s="43">
        <v>46320221.31</v>
      </c>
      <c r="L105" s="43">
        <v>1896112385.474</v>
      </c>
      <c r="M105" s="43">
        <v>25191940.594</v>
      </c>
      <c r="N105" s="43">
        <v>752185.59</v>
      </c>
      <c r="O105" s="43">
        <v>27843064.142</v>
      </c>
      <c r="P105" s="31" t="s">
        <v>102</v>
      </c>
      <c r="Q105" s="31" t="s">
        <v>197</v>
      </c>
      <c r="R105" s="31" t="s">
        <v>197</v>
      </c>
      <c r="S105" s="31" t="s">
        <v>99</v>
      </c>
    </row>
    <row r="106" spans="1:19" s="41" customFormat="1" ht="13.5" customHeight="1" outlineLevel="2">
      <c r="A106" s="31" t="s">
        <v>79</v>
      </c>
      <c r="B106" s="31" t="s">
        <v>973</v>
      </c>
      <c r="C106" s="31" t="s">
        <v>1197</v>
      </c>
      <c r="D106" s="32" t="s">
        <v>985</v>
      </c>
      <c r="E106" s="31" t="s">
        <v>986</v>
      </c>
      <c r="F106" s="42" t="s">
        <v>987</v>
      </c>
      <c r="G106" s="42" t="s">
        <v>83</v>
      </c>
      <c r="H106" s="33" t="s">
        <v>977</v>
      </c>
      <c r="I106" s="43">
        <v>45000000</v>
      </c>
      <c r="J106" s="43">
        <v>167878644.533</v>
      </c>
      <c r="K106" s="43" t="s">
        <v>270</v>
      </c>
      <c r="L106" s="43">
        <v>223052975.036</v>
      </c>
      <c r="M106" s="43">
        <v>2774853.629</v>
      </c>
      <c r="N106" s="43" t="s">
        <v>270</v>
      </c>
      <c r="O106" s="43">
        <v>3275374.571</v>
      </c>
      <c r="P106" s="31" t="s">
        <v>643</v>
      </c>
      <c r="Q106" s="31" t="s">
        <v>197</v>
      </c>
      <c r="R106" s="31" t="s">
        <v>197</v>
      </c>
      <c r="S106" s="31" t="s">
        <v>99</v>
      </c>
    </row>
    <row r="107" spans="1:19" s="41" customFormat="1" ht="13.5" customHeight="1" outlineLevel="2">
      <c r="A107" s="31" t="s">
        <v>90</v>
      </c>
      <c r="B107" s="31" t="s">
        <v>973</v>
      </c>
      <c r="C107" s="31" t="s">
        <v>1197</v>
      </c>
      <c r="D107" s="32" t="s">
        <v>982</v>
      </c>
      <c r="E107" s="31" t="s">
        <v>983</v>
      </c>
      <c r="F107" s="42" t="s">
        <v>984</v>
      </c>
      <c r="G107" s="42" t="s">
        <v>83</v>
      </c>
      <c r="H107" s="33" t="s">
        <v>977</v>
      </c>
      <c r="I107" s="43">
        <v>72600000</v>
      </c>
      <c r="J107" s="43">
        <v>32167800.371</v>
      </c>
      <c r="K107" s="43">
        <v>35321327.789</v>
      </c>
      <c r="L107" s="43" t="s">
        <v>270</v>
      </c>
      <c r="M107" s="43">
        <v>531699.18</v>
      </c>
      <c r="N107" s="43">
        <v>578374.452</v>
      </c>
      <c r="O107" s="43" t="s">
        <v>270</v>
      </c>
      <c r="P107" s="31" t="s">
        <v>93</v>
      </c>
      <c r="Q107" s="31" t="s">
        <v>197</v>
      </c>
      <c r="R107" s="31" t="s">
        <v>197</v>
      </c>
      <c r="S107" s="31" t="s">
        <v>99</v>
      </c>
    </row>
    <row r="108" spans="1:19" s="41" customFormat="1" ht="13.5" customHeight="1" outlineLevel="2">
      <c r="A108" s="31" t="s">
        <v>90</v>
      </c>
      <c r="B108" s="31" t="s">
        <v>158</v>
      </c>
      <c r="C108" s="31" t="s">
        <v>1198</v>
      </c>
      <c r="D108" s="32" t="s">
        <v>1002</v>
      </c>
      <c r="E108" s="31" t="s">
        <v>1003</v>
      </c>
      <c r="F108" s="42" t="s">
        <v>1004</v>
      </c>
      <c r="G108" s="42" t="s">
        <v>1005</v>
      </c>
      <c r="H108" s="33" t="s">
        <v>67</v>
      </c>
      <c r="I108" s="43">
        <v>16000000</v>
      </c>
      <c r="J108" s="43">
        <v>285359108.54</v>
      </c>
      <c r="K108" s="43" t="s">
        <v>270</v>
      </c>
      <c r="L108" s="43">
        <v>321205824.714</v>
      </c>
      <c r="M108" s="43">
        <v>4716679.48</v>
      </c>
      <c r="N108" s="43" t="s">
        <v>270</v>
      </c>
      <c r="O108" s="43">
        <v>4716679.48</v>
      </c>
      <c r="P108" s="31" t="s">
        <v>794</v>
      </c>
      <c r="Q108" s="31" t="s">
        <v>197</v>
      </c>
      <c r="R108" s="31" t="s">
        <v>197</v>
      </c>
      <c r="S108" s="31" t="s">
        <v>99</v>
      </c>
    </row>
    <row r="109" spans="1:19" s="41" customFormat="1" ht="13.5" customHeight="1" outlineLevel="2">
      <c r="A109" s="31" t="s">
        <v>79</v>
      </c>
      <c r="B109" s="31" t="s">
        <v>158</v>
      </c>
      <c r="C109" s="31" t="s">
        <v>1198</v>
      </c>
      <c r="D109" s="32" t="s">
        <v>159</v>
      </c>
      <c r="E109" s="31" t="s">
        <v>160</v>
      </c>
      <c r="F109" s="42" t="s">
        <v>161</v>
      </c>
      <c r="G109" s="42" t="s">
        <v>101</v>
      </c>
      <c r="H109" s="33" t="s">
        <v>67</v>
      </c>
      <c r="I109" s="43">
        <v>5250000</v>
      </c>
      <c r="J109" s="43" t="s">
        <v>270</v>
      </c>
      <c r="K109" s="43" t="s">
        <v>270</v>
      </c>
      <c r="L109" s="43">
        <v>357524946.712</v>
      </c>
      <c r="M109" s="43" t="s">
        <v>270</v>
      </c>
      <c r="N109" s="43" t="s">
        <v>270</v>
      </c>
      <c r="O109" s="43">
        <v>5250000</v>
      </c>
      <c r="P109" s="31" t="s">
        <v>309</v>
      </c>
      <c r="Q109" s="31" t="s">
        <v>197</v>
      </c>
      <c r="R109" s="31" t="s">
        <v>197</v>
      </c>
      <c r="S109" s="31" t="s">
        <v>99</v>
      </c>
    </row>
    <row r="110" spans="1:19" s="41" customFormat="1" ht="13.5" customHeight="1" outlineLevel="2">
      <c r="A110" s="31" t="s">
        <v>79</v>
      </c>
      <c r="B110" s="31" t="s">
        <v>390</v>
      </c>
      <c r="C110" s="31" t="s">
        <v>1197</v>
      </c>
      <c r="D110" s="32" t="s">
        <v>1176</v>
      </c>
      <c r="E110" s="31" t="s">
        <v>1177</v>
      </c>
      <c r="F110" s="42" t="s">
        <v>1178</v>
      </c>
      <c r="G110" s="42" t="s">
        <v>100</v>
      </c>
      <c r="H110" s="33" t="s">
        <v>67</v>
      </c>
      <c r="I110" s="43">
        <v>7330000</v>
      </c>
      <c r="J110" s="43">
        <v>241491236.745</v>
      </c>
      <c r="K110" s="43">
        <v>54469200.888</v>
      </c>
      <c r="L110" s="43">
        <v>211251276.014</v>
      </c>
      <c r="M110" s="43">
        <v>3991590.69</v>
      </c>
      <c r="N110" s="43">
        <v>889515.69</v>
      </c>
      <c r="O110" s="43">
        <v>3102075</v>
      </c>
      <c r="P110" s="31" t="s">
        <v>588</v>
      </c>
      <c r="Q110" s="31" t="s">
        <v>197</v>
      </c>
      <c r="R110" s="31" t="s">
        <v>197</v>
      </c>
      <c r="S110" s="31" t="s">
        <v>99</v>
      </c>
    </row>
    <row r="111" spans="1:19" s="41" customFormat="1" ht="13.5" customHeight="1" outlineLevel="2">
      <c r="A111" s="31" t="s">
        <v>90</v>
      </c>
      <c r="B111" s="31" t="s">
        <v>390</v>
      </c>
      <c r="C111" s="31" t="s">
        <v>1197</v>
      </c>
      <c r="D111" s="32" t="s">
        <v>1179</v>
      </c>
      <c r="E111" s="31" t="s">
        <v>1180</v>
      </c>
      <c r="F111" s="42" t="s">
        <v>1164</v>
      </c>
      <c r="G111" s="42" t="s">
        <v>83</v>
      </c>
      <c r="H111" s="33" t="s">
        <v>67</v>
      </c>
      <c r="I111" s="43">
        <v>192028414</v>
      </c>
      <c r="J111" s="43">
        <v>5196059500.5</v>
      </c>
      <c r="K111" s="43">
        <v>383948090.96</v>
      </c>
      <c r="L111" s="43">
        <v>5417711649.414</v>
      </c>
      <c r="M111" s="43">
        <v>85885281</v>
      </c>
      <c r="N111" s="43">
        <v>6330032</v>
      </c>
      <c r="O111" s="43">
        <v>79555249</v>
      </c>
      <c r="P111" s="31" t="s">
        <v>1165</v>
      </c>
      <c r="Q111" s="31" t="s">
        <v>197</v>
      </c>
      <c r="R111" s="31" t="s">
        <v>197</v>
      </c>
      <c r="S111" s="31" t="s">
        <v>99</v>
      </c>
    </row>
    <row r="112" spans="1:19" s="41" customFormat="1" ht="13.5" customHeight="1" outlineLevel="2">
      <c r="A112" s="31" t="s">
        <v>90</v>
      </c>
      <c r="B112" s="31" t="s">
        <v>1181</v>
      </c>
      <c r="C112" s="31" t="s">
        <v>1197</v>
      </c>
      <c r="D112" s="32" t="s">
        <v>1186</v>
      </c>
      <c r="E112" s="31" t="s">
        <v>1187</v>
      </c>
      <c r="F112" s="42" t="s">
        <v>1188</v>
      </c>
      <c r="G112" s="42" t="s">
        <v>71</v>
      </c>
      <c r="H112" s="33" t="s">
        <v>67</v>
      </c>
      <c r="I112" s="43">
        <v>52150000</v>
      </c>
      <c r="J112" s="43">
        <v>2495715750</v>
      </c>
      <c r="K112" s="43" t="s">
        <v>270</v>
      </c>
      <c r="L112" s="43">
        <v>2809226731.297</v>
      </c>
      <c r="M112" s="43">
        <v>41251500</v>
      </c>
      <c r="N112" s="43" t="s">
        <v>270</v>
      </c>
      <c r="O112" s="43">
        <v>41251500</v>
      </c>
      <c r="P112" s="31" t="s">
        <v>794</v>
      </c>
      <c r="Q112" s="31" t="s">
        <v>197</v>
      </c>
      <c r="R112" s="31" t="s">
        <v>197</v>
      </c>
      <c r="S112" s="31" t="s">
        <v>99</v>
      </c>
    </row>
    <row r="113" spans="1:19" s="41" customFormat="1" ht="13.5" customHeight="1" outlineLevel="2">
      <c r="A113" s="31" t="s">
        <v>90</v>
      </c>
      <c r="B113" s="31" t="s">
        <v>1181</v>
      </c>
      <c r="C113" s="31" t="s">
        <v>1197</v>
      </c>
      <c r="D113" s="32" t="s">
        <v>1182</v>
      </c>
      <c r="E113" s="31" t="s">
        <v>1183</v>
      </c>
      <c r="F113" s="42" t="s">
        <v>327</v>
      </c>
      <c r="G113" s="42" t="s">
        <v>71</v>
      </c>
      <c r="H113" s="33" t="s">
        <v>67</v>
      </c>
      <c r="I113" s="43">
        <v>8400000</v>
      </c>
      <c r="J113" s="43">
        <v>508200000</v>
      </c>
      <c r="K113" s="43" t="s">
        <v>270</v>
      </c>
      <c r="L113" s="43">
        <v>572039914.74</v>
      </c>
      <c r="M113" s="43">
        <v>8400000</v>
      </c>
      <c r="N113" s="43" t="s">
        <v>270</v>
      </c>
      <c r="O113" s="43">
        <v>8400000</v>
      </c>
      <c r="P113" s="31" t="s">
        <v>588</v>
      </c>
      <c r="Q113" s="31" t="s">
        <v>197</v>
      </c>
      <c r="R113" s="31" t="s">
        <v>197</v>
      </c>
      <c r="S113" s="31" t="s">
        <v>99</v>
      </c>
    </row>
    <row r="114" spans="1:19" s="41" customFormat="1" ht="13.5" customHeight="1" outlineLevel="1">
      <c r="A114" s="31"/>
      <c r="B114" s="31"/>
      <c r="C114" s="31"/>
      <c r="D114" s="32"/>
      <c r="E114" s="31"/>
      <c r="F114" s="42"/>
      <c r="G114" s="42"/>
      <c r="H114" s="33"/>
      <c r="I114" s="43"/>
      <c r="J114" s="43">
        <f aca="true" t="shared" si="4" ref="J114:O114">SUBTOTAL(9,J86:J113)</f>
        <v>18209895943.774002</v>
      </c>
      <c r="K114" s="43">
        <f t="shared" si="4"/>
        <v>1441982930.864</v>
      </c>
      <c r="L114" s="43">
        <f t="shared" si="4"/>
        <v>20354661631.573</v>
      </c>
      <c r="M114" s="43">
        <f t="shared" si="4"/>
        <v>300990015.6</v>
      </c>
      <c r="N114" s="43">
        <f t="shared" si="4"/>
        <v>23125945.441</v>
      </c>
      <c r="O114" s="43">
        <f t="shared" si="4"/>
        <v>298893754.265</v>
      </c>
      <c r="P114" s="31"/>
      <c r="Q114" s="31"/>
      <c r="R114" s="31"/>
      <c r="S114" s="47" t="s">
        <v>1274</v>
      </c>
    </row>
    <row r="115" spans="1:19" s="41" customFormat="1" ht="13.5" customHeight="1" outlineLevel="2">
      <c r="A115" s="31" t="s">
        <v>90</v>
      </c>
      <c r="B115" s="31" t="s">
        <v>88</v>
      </c>
      <c r="C115" s="31" t="s">
        <v>1198</v>
      </c>
      <c r="D115" s="32" t="s">
        <v>508</v>
      </c>
      <c r="E115" s="31" t="s">
        <v>509</v>
      </c>
      <c r="F115" s="42" t="s">
        <v>510</v>
      </c>
      <c r="G115" s="42" t="s">
        <v>511</v>
      </c>
      <c r="H115" s="33" t="s">
        <v>67</v>
      </c>
      <c r="I115" s="43">
        <v>20000000</v>
      </c>
      <c r="J115" s="43">
        <v>1010622378.26</v>
      </c>
      <c r="K115" s="43">
        <v>861074238.94</v>
      </c>
      <c r="L115" s="43">
        <v>183972266.952</v>
      </c>
      <c r="M115" s="43">
        <v>16704502.12</v>
      </c>
      <c r="N115" s="43">
        <v>14003000</v>
      </c>
      <c r="O115" s="43">
        <v>2701502.12</v>
      </c>
      <c r="P115" s="31" t="s">
        <v>309</v>
      </c>
      <c r="Q115" s="31" t="s">
        <v>197</v>
      </c>
      <c r="R115" s="31" t="s">
        <v>197</v>
      </c>
      <c r="S115" s="31" t="s">
        <v>105</v>
      </c>
    </row>
    <row r="116" spans="1:19" s="41" customFormat="1" ht="13.5" customHeight="1" outlineLevel="2">
      <c r="A116" s="31" t="s">
        <v>79</v>
      </c>
      <c r="B116" s="31" t="s">
        <v>88</v>
      </c>
      <c r="C116" s="31" t="s">
        <v>1198</v>
      </c>
      <c r="D116" s="32" t="s">
        <v>512</v>
      </c>
      <c r="E116" s="31" t="s">
        <v>513</v>
      </c>
      <c r="F116" s="42" t="s">
        <v>302</v>
      </c>
      <c r="G116" s="42" t="s">
        <v>511</v>
      </c>
      <c r="H116" s="33" t="s">
        <v>86</v>
      </c>
      <c r="I116" s="43">
        <v>27727422.01</v>
      </c>
      <c r="J116" s="43">
        <v>2452787993.761</v>
      </c>
      <c r="K116" s="43">
        <v>45214506.26</v>
      </c>
      <c r="L116" s="43">
        <v>2916230263.88</v>
      </c>
      <c r="M116" s="43">
        <v>40541950.31</v>
      </c>
      <c r="N116" s="43">
        <v>716373.27</v>
      </c>
      <c r="O116" s="43">
        <v>42822770.904</v>
      </c>
      <c r="P116" s="31" t="s">
        <v>309</v>
      </c>
      <c r="Q116" s="31" t="s">
        <v>197</v>
      </c>
      <c r="R116" s="31" t="s">
        <v>197</v>
      </c>
      <c r="S116" s="31" t="s">
        <v>105</v>
      </c>
    </row>
    <row r="117" spans="1:19" s="41" customFormat="1" ht="13.5" customHeight="1" outlineLevel="2">
      <c r="A117" s="31" t="s">
        <v>90</v>
      </c>
      <c r="B117" s="31" t="s">
        <v>552</v>
      </c>
      <c r="C117" s="31" t="s">
        <v>1197</v>
      </c>
      <c r="D117" s="32" t="s">
        <v>571</v>
      </c>
      <c r="E117" s="31" t="s">
        <v>572</v>
      </c>
      <c r="F117" s="42" t="s">
        <v>573</v>
      </c>
      <c r="G117" s="42" t="s">
        <v>548</v>
      </c>
      <c r="H117" s="33" t="s">
        <v>555</v>
      </c>
      <c r="I117" s="43">
        <v>19000000</v>
      </c>
      <c r="J117" s="43">
        <v>252932416.415</v>
      </c>
      <c r="K117" s="43" t="s">
        <v>270</v>
      </c>
      <c r="L117" s="43">
        <v>301419824.711</v>
      </c>
      <c r="M117" s="43">
        <v>4180701.098</v>
      </c>
      <c r="N117" s="43" t="s">
        <v>270</v>
      </c>
      <c r="O117" s="43">
        <v>4426136.118</v>
      </c>
      <c r="P117" s="31" t="s">
        <v>105</v>
      </c>
      <c r="Q117" s="31" t="s">
        <v>197</v>
      </c>
      <c r="R117" s="31" t="s">
        <v>197</v>
      </c>
      <c r="S117" s="31" t="s">
        <v>105</v>
      </c>
    </row>
    <row r="118" spans="1:19" s="41" customFormat="1" ht="13.5" customHeight="1" outlineLevel="2">
      <c r="A118" s="31" t="s">
        <v>90</v>
      </c>
      <c r="B118" s="31" t="s">
        <v>310</v>
      </c>
      <c r="C118" s="31" t="s">
        <v>1197</v>
      </c>
      <c r="D118" s="32" t="s">
        <v>647</v>
      </c>
      <c r="E118" s="31" t="s">
        <v>648</v>
      </c>
      <c r="F118" s="42" t="s">
        <v>649</v>
      </c>
      <c r="G118" s="42" t="s">
        <v>591</v>
      </c>
      <c r="H118" s="33" t="s">
        <v>81</v>
      </c>
      <c r="I118" s="43">
        <v>25200000</v>
      </c>
      <c r="J118" s="43">
        <v>238854635.16</v>
      </c>
      <c r="K118" s="43" t="s">
        <v>270</v>
      </c>
      <c r="L118" s="43">
        <v>314314456.384</v>
      </c>
      <c r="M118" s="43">
        <v>3948010.499</v>
      </c>
      <c r="N118" s="43" t="s">
        <v>270</v>
      </c>
      <c r="O118" s="43">
        <v>4615484.629</v>
      </c>
      <c r="P118" s="31" t="s">
        <v>650</v>
      </c>
      <c r="Q118" s="31" t="s">
        <v>197</v>
      </c>
      <c r="R118" s="31" t="s">
        <v>197</v>
      </c>
      <c r="S118" s="31" t="s">
        <v>105</v>
      </c>
    </row>
    <row r="119" spans="1:19" s="41" customFormat="1" ht="13.5" customHeight="1" outlineLevel="2">
      <c r="A119" s="31" t="s">
        <v>79</v>
      </c>
      <c r="B119" s="31" t="s">
        <v>134</v>
      </c>
      <c r="C119" s="31" t="s">
        <v>1197</v>
      </c>
      <c r="D119" s="32">
        <v>28408</v>
      </c>
      <c r="E119" s="31" t="s">
        <v>744</v>
      </c>
      <c r="F119" s="42" t="s">
        <v>745</v>
      </c>
      <c r="G119" s="42" t="s">
        <v>83</v>
      </c>
      <c r="H119" s="33" t="s">
        <v>67</v>
      </c>
      <c r="I119" s="43">
        <v>10080000</v>
      </c>
      <c r="J119" s="43">
        <v>359779488.2</v>
      </c>
      <c r="K119" s="43">
        <v>52315671.148</v>
      </c>
      <c r="L119" s="43">
        <v>347271313.749</v>
      </c>
      <c r="M119" s="43">
        <v>5946768.4</v>
      </c>
      <c r="N119" s="43">
        <v>847335.72</v>
      </c>
      <c r="O119" s="43">
        <v>5099432.68</v>
      </c>
      <c r="P119" s="31" t="s">
        <v>746</v>
      </c>
      <c r="Q119" s="31" t="s">
        <v>197</v>
      </c>
      <c r="R119" s="31" t="s">
        <v>197</v>
      </c>
      <c r="S119" s="31" t="s">
        <v>105</v>
      </c>
    </row>
    <row r="120" spans="1:19" s="41" customFormat="1" ht="13.5" customHeight="1" outlineLevel="2">
      <c r="A120" s="31" t="s">
        <v>90</v>
      </c>
      <c r="B120" s="31" t="s">
        <v>1018</v>
      </c>
      <c r="C120" s="31" t="s">
        <v>1197</v>
      </c>
      <c r="D120" s="32" t="s">
        <v>1031</v>
      </c>
      <c r="E120" s="31" t="s">
        <v>1032</v>
      </c>
      <c r="F120" s="42" t="s">
        <v>1033</v>
      </c>
      <c r="G120" s="42" t="s">
        <v>77</v>
      </c>
      <c r="H120" s="33" t="s">
        <v>1021</v>
      </c>
      <c r="I120" s="43">
        <v>5190000</v>
      </c>
      <c r="J120" s="43">
        <v>25496481.308</v>
      </c>
      <c r="K120" s="43">
        <v>7262245.031</v>
      </c>
      <c r="L120" s="43">
        <v>25240572.573</v>
      </c>
      <c r="M120" s="43">
        <v>421429.443</v>
      </c>
      <c r="N120" s="43">
        <v>118296.873</v>
      </c>
      <c r="O120" s="43">
        <v>370639.887</v>
      </c>
      <c r="P120" s="31" t="s">
        <v>93</v>
      </c>
      <c r="Q120" s="31" t="s">
        <v>197</v>
      </c>
      <c r="R120" s="31" t="s">
        <v>197</v>
      </c>
      <c r="S120" s="31" t="s">
        <v>105</v>
      </c>
    </row>
    <row r="121" spans="1:19" s="41" customFormat="1" ht="13.5" customHeight="1" outlineLevel="2">
      <c r="A121" s="31" t="s">
        <v>90</v>
      </c>
      <c r="B121" s="31" t="s">
        <v>1068</v>
      </c>
      <c r="C121" s="31" t="s">
        <v>1197</v>
      </c>
      <c r="D121" s="32">
        <v>38828</v>
      </c>
      <c r="E121" s="31" t="s">
        <v>1118</v>
      </c>
      <c r="F121" s="42" t="s">
        <v>1119</v>
      </c>
      <c r="G121" s="42" t="s">
        <v>548</v>
      </c>
      <c r="H121" s="33" t="s">
        <v>67</v>
      </c>
      <c r="I121" s="43">
        <v>340000</v>
      </c>
      <c r="J121" s="43">
        <v>8028350</v>
      </c>
      <c r="K121" s="43" t="s">
        <v>270</v>
      </c>
      <c r="L121" s="43">
        <v>9036868.653</v>
      </c>
      <c r="M121" s="43">
        <v>132700</v>
      </c>
      <c r="N121" s="43" t="s">
        <v>270</v>
      </c>
      <c r="O121" s="43">
        <v>132700</v>
      </c>
      <c r="P121" s="31" t="s">
        <v>105</v>
      </c>
      <c r="Q121" s="31" t="s">
        <v>197</v>
      </c>
      <c r="R121" s="31" t="s">
        <v>197</v>
      </c>
      <c r="S121" s="31" t="s">
        <v>105</v>
      </c>
    </row>
    <row r="122" spans="1:19" s="41" customFormat="1" ht="13.5" customHeight="1" outlineLevel="2">
      <c r="A122" s="31" t="s">
        <v>90</v>
      </c>
      <c r="B122" s="31" t="s">
        <v>1068</v>
      </c>
      <c r="C122" s="31" t="s">
        <v>1197</v>
      </c>
      <c r="D122" s="32" t="s">
        <v>1071</v>
      </c>
      <c r="E122" s="31" t="s">
        <v>1072</v>
      </c>
      <c r="F122" s="42" t="s">
        <v>1073</v>
      </c>
      <c r="G122" s="42" t="s">
        <v>84</v>
      </c>
      <c r="H122" s="33" t="s">
        <v>67</v>
      </c>
      <c r="I122" s="43">
        <v>26133715</v>
      </c>
      <c r="J122" s="43">
        <v>1338138516</v>
      </c>
      <c r="K122" s="43">
        <v>15594102.36</v>
      </c>
      <c r="L122" s="43">
        <v>1488845834.494</v>
      </c>
      <c r="M122" s="43">
        <v>22117992</v>
      </c>
      <c r="N122" s="43">
        <v>255348</v>
      </c>
      <c r="O122" s="43">
        <v>21862644</v>
      </c>
      <c r="P122" s="31" t="s">
        <v>105</v>
      </c>
      <c r="Q122" s="31" t="s">
        <v>197</v>
      </c>
      <c r="R122" s="31" t="s">
        <v>197</v>
      </c>
      <c r="S122" s="31" t="s">
        <v>105</v>
      </c>
    </row>
    <row r="123" spans="1:19" s="41" customFormat="1" ht="13.5" customHeight="1" outlineLevel="2">
      <c r="A123" s="31" t="s">
        <v>90</v>
      </c>
      <c r="B123" s="31" t="s">
        <v>1068</v>
      </c>
      <c r="C123" s="31" t="s">
        <v>1197</v>
      </c>
      <c r="D123" s="32" t="s">
        <v>1098</v>
      </c>
      <c r="E123" s="31" t="s">
        <v>1099</v>
      </c>
      <c r="F123" s="42" t="s">
        <v>1100</v>
      </c>
      <c r="G123" s="42" t="s">
        <v>548</v>
      </c>
      <c r="H123" s="33" t="s">
        <v>67</v>
      </c>
      <c r="I123" s="43">
        <v>172666</v>
      </c>
      <c r="J123" s="43">
        <v>525866</v>
      </c>
      <c r="K123" s="43" t="s">
        <v>270</v>
      </c>
      <c r="L123" s="43">
        <v>591925.112</v>
      </c>
      <c r="M123" s="43">
        <v>8692</v>
      </c>
      <c r="N123" s="43" t="s">
        <v>270</v>
      </c>
      <c r="O123" s="43">
        <v>8692</v>
      </c>
      <c r="P123" s="31" t="s">
        <v>105</v>
      </c>
      <c r="Q123" s="31" t="s">
        <v>197</v>
      </c>
      <c r="R123" s="31" t="s">
        <v>197</v>
      </c>
      <c r="S123" s="31" t="s">
        <v>105</v>
      </c>
    </row>
    <row r="124" spans="1:19" s="41" customFormat="1" ht="13.5" customHeight="1" outlineLevel="2">
      <c r="A124" s="31" t="s">
        <v>90</v>
      </c>
      <c r="B124" s="31" t="s">
        <v>1068</v>
      </c>
      <c r="C124" s="31" t="s">
        <v>1197</v>
      </c>
      <c r="D124" s="32" t="s">
        <v>1138</v>
      </c>
      <c r="E124" s="31" t="s">
        <v>1139</v>
      </c>
      <c r="F124" s="42" t="s">
        <v>1140</v>
      </c>
      <c r="G124" s="42" t="s">
        <v>591</v>
      </c>
      <c r="H124" s="33" t="s">
        <v>67</v>
      </c>
      <c r="I124" s="43">
        <v>199000</v>
      </c>
      <c r="J124" s="43">
        <v>11799254.5</v>
      </c>
      <c r="K124" s="43" t="s">
        <v>270</v>
      </c>
      <c r="L124" s="43">
        <v>13281472.92</v>
      </c>
      <c r="M124" s="43">
        <v>195029</v>
      </c>
      <c r="N124" s="43" t="s">
        <v>270</v>
      </c>
      <c r="O124" s="43">
        <v>195029</v>
      </c>
      <c r="P124" s="31" t="s">
        <v>105</v>
      </c>
      <c r="Q124" s="31" t="s">
        <v>197</v>
      </c>
      <c r="R124" s="31" t="s">
        <v>197</v>
      </c>
      <c r="S124" s="31" t="s">
        <v>105</v>
      </c>
    </row>
    <row r="125" spans="1:19" s="41" customFormat="1" ht="13.5" customHeight="1" outlineLevel="2">
      <c r="A125" s="31" t="s">
        <v>90</v>
      </c>
      <c r="B125" s="31" t="s">
        <v>1068</v>
      </c>
      <c r="C125" s="31" t="s">
        <v>1197</v>
      </c>
      <c r="D125" s="32">
        <v>11101</v>
      </c>
      <c r="E125" s="31" t="s">
        <v>1084</v>
      </c>
      <c r="F125" s="42" t="s">
        <v>1085</v>
      </c>
      <c r="G125" s="42" t="s">
        <v>548</v>
      </c>
      <c r="H125" s="33" t="s">
        <v>67</v>
      </c>
      <c r="I125" s="43">
        <v>3368490</v>
      </c>
      <c r="J125" s="43">
        <v>15272499</v>
      </c>
      <c r="K125" s="43" t="s">
        <v>270</v>
      </c>
      <c r="L125" s="43">
        <v>17191025.238</v>
      </c>
      <c r="M125" s="43">
        <v>252438</v>
      </c>
      <c r="N125" s="43" t="s">
        <v>270</v>
      </c>
      <c r="O125" s="43">
        <v>252438</v>
      </c>
      <c r="P125" s="31" t="s">
        <v>309</v>
      </c>
      <c r="Q125" s="31" t="s">
        <v>197</v>
      </c>
      <c r="R125" s="31" t="s">
        <v>197</v>
      </c>
      <c r="S125" s="31" t="s">
        <v>105</v>
      </c>
    </row>
    <row r="126" spans="1:19" s="41" customFormat="1" ht="13.5" customHeight="1" outlineLevel="2">
      <c r="A126" s="31" t="s">
        <v>90</v>
      </c>
      <c r="B126" s="31" t="s">
        <v>1068</v>
      </c>
      <c r="C126" s="31" t="s">
        <v>1197</v>
      </c>
      <c r="D126" s="32">
        <v>11007</v>
      </c>
      <c r="E126" s="31" t="s">
        <v>1078</v>
      </c>
      <c r="F126" s="42" t="s">
        <v>1079</v>
      </c>
      <c r="G126" s="42" t="s">
        <v>84</v>
      </c>
      <c r="H126" s="33" t="s">
        <v>67</v>
      </c>
      <c r="I126" s="43">
        <v>8525350</v>
      </c>
      <c r="J126" s="43">
        <v>433242920</v>
      </c>
      <c r="K126" s="43">
        <v>63596954.46</v>
      </c>
      <c r="L126" s="43">
        <v>416748920.085</v>
      </c>
      <c r="M126" s="43">
        <v>7161040</v>
      </c>
      <c r="N126" s="43">
        <v>1041378</v>
      </c>
      <c r="O126" s="43">
        <v>6119662</v>
      </c>
      <c r="P126" s="31" t="s">
        <v>89</v>
      </c>
      <c r="Q126" s="31" t="s">
        <v>197</v>
      </c>
      <c r="R126" s="31" t="s">
        <v>197</v>
      </c>
      <c r="S126" s="31" t="s">
        <v>105</v>
      </c>
    </row>
    <row r="127" spans="1:19" s="41" customFormat="1" ht="13.5" customHeight="1" outlineLevel="1">
      <c r="A127" s="31"/>
      <c r="B127" s="31"/>
      <c r="C127" s="31"/>
      <c r="D127" s="32"/>
      <c r="E127" s="31"/>
      <c r="F127" s="42"/>
      <c r="G127" s="42"/>
      <c r="H127" s="33"/>
      <c r="I127" s="43"/>
      <c r="J127" s="43">
        <f aca="true" t="shared" si="5" ref="J127:O127">SUBTOTAL(9,J115:J126)</f>
        <v>6147480798.603999</v>
      </c>
      <c r="K127" s="43">
        <f t="shared" si="5"/>
        <v>1045057718.1990001</v>
      </c>
      <c r="L127" s="43">
        <f t="shared" si="5"/>
        <v>6034144744.751</v>
      </c>
      <c r="M127" s="43">
        <f t="shared" si="5"/>
        <v>101611252.87</v>
      </c>
      <c r="N127" s="43">
        <f t="shared" si="5"/>
        <v>16981731.862999998</v>
      </c>
      <c r="O127" s="43">
        <f t="shared" si="5"/>
        <v>88607131.338</v>
      </c>
      <c r="P127" s="31"/>
      <c r="Q127" s="31"/>
      <c r="R127" s="31"/>
      <c r="S127" s="47" t="s">
        <v>1223</v>
      </c>
    </row>
    <row r="128" spans="1:19" s="41" customFormat="1" ht="13.5" customHeight="1" outlineLevel="2">
      <c r="A128" s="31" t="s">
        <v>79</v>
      </c>
      <c r="B128" s="31" t="s">
        <v>552</v>
      </c>
      <c r="C128" s="31" t="s">
        <v>1197</v>
      </c>
      <c r="D128" s="32">
        <v>10018</v>
      </c>
      <c r="E128" s="31" t="s">
        <v>566</v>
      </c>
      <c r="F128" s="42" t="s">
        <v>567</v>
      </c>
      <c r="G128" s="42" t="s">
        <v>548</v>
      </c>
      <c r="H128" s="33" t="s">
        <v>555</v>
      </c>
      <c r="I128" s="43">
        <v>32000000</v>
      </c>
      <c r="J128" s="43">
        <v>166174634.195</v>
      </c>
      <c r="K128" s="43" t="s">
        <v>270</v>
      </c>
      <c r="L128" s="43">
        <v>198030485.062</v>
      </c>
      <c r="M128" s="43">
        <v>2746688.169</v>
      </c>
      <c r="N128" s="43" t="s">
        <v>270</v>
      </c>
      <c r="O128" s="43">
        <v>2907937.072</v>
      </c>
      <c r="P128" s="31" t="s">
        <v>143</v>
      </c>
      <c r="Q128" s="31" t="s">
        <v>197</v>
      </c>
      <c r="R128" s="31" t="s">
        <v>197</v>
      </c>
      <c r="S128" s="31" t="s">
        <v>142</v>
      </c>
    </row>
    <row r="129" spans="1:19" s="41" customFormat="1" ht="13.5" customHeight="1" outlineLevel="2">
      <c r="A129" s="31" t="s">
        <v>90</v>
      </c>
      <c r="B129" s="31" t="s">
        <v>148</v>
      </c>
      <c r="C129" s="31" t="s">
        <v>1198</v>
      </c>
      <c r="D129" s="32" t="s">
        <v>151</v>
      </c>
      <c r="E129" s="31" t="s">
        <v>152</v>
      </c>
      <c r="F129" s="42" t="s">
        <v>125</v>
      </c>
      <c r="G129" s="42" t="s">
        <v>84</v>
      </c>
      <c r="H129" s="33" t="s">
        <v>81</v>
      </c>
      <c r="I129" s="43">
        <v>100000000</v>
      </c>
      <c r="J129" s="43" t="s">
        <v>270</v>
      </c>
      <c r="K129" s="43">
        <v>8792580000</v>
      </c>
      <c r="L129" s="43" t="s">
        <v>270</v>
      </c>
      <c r="M129" s="43" t="s">
        <v>270</v>
      </c>
      <c r="N129" s="43">
        <v>143755000.03</v>
      </c>
      <c r="O129" s="43" t="s">
        <v>270</v>
      </c>
      <c r="P129" s="31" t="s">
        <v>76</v>
      </c>
      <c r="Q129" s="31" t="s">
        <v>73</v>
      </c>
      <c r="R129" s="31" t="s">
        <v>398</v>
      </c>
      <c r="S129" s="31" t="s">
        <v>142</v>
      </c>
    </row>
    <row r="130" spans="1:19" s="41" customFormat="1" ht="13.5" customHeight="1" outlineLevel="2">
      <c r="A130" s="31" t="s">
        <v>90</v>
      </c>
      <c r="B130" s="31" t="s">
        <v>148</v>
      </c>
      <c r="C130" s="31" t="s">
        <v>1198</v>
      </c>
      <c r="D130" s="32" t="s">
        <v>395</v>
      </c>
      <c r="E130" s="31" t="s">
        <v>396</v>
      </c>
      <c r="F130" s="42" t="s">
        <v>397</v>
      </c>
      <c r="G130" s="42" t="s">
        <v>132</v>
      </c>
      <c r="H130" s="33" t="s">
        <v>67</v>
      </c>
      <c r="I130" s="43">
        <v>200000000</v>
      </c>
      <c r="J130" s="43">
        <v>12100000000</v>
      </c>
      <c r="K130" s="43">
        <v>12137600195.28</v>
      </c>
      <c r="L130" s="43" t="s">
        <v>270</v>
      </c>
      <c r="M130" s="43">
        <v>200000000</v>
      </c>
      <c r="N130" s="43">
        <v>200000000</v>
      </c>
      <c r="O130" s="43" t="s">
        <v>270</v>
      </c>
      <c r="P130" s="31" t="s">
        <v>143</v>
      </c>
      <c r="Q130" s="31" t="s">
        <v>73</v>
      </c>
      <c r="R130" s="31" t="s">
        <v>398</v>
      </c>
      <c r="S130" s="31" t="s">
        <v>142</v>
      </c>
    </row>
    <row r="131" spans="1:19" s="41" customFormat="1" ht="13.5" customHeight="1" outlineLevel="2">
      <c r="A131" s="31" t="s">
        <v>90</v>
      </c>
      <c r="B131" s="31" t="s">
        <v>148</v>
      </c>
      <c r="C131" s="31" t="s">
        <v>1198</v>
      </c>
      <c r="D131" s="32" t="s">
        <v>149</v>
      </c>
      <c r="E131" s="31" t="s">
        <v>150</v>
      </c>
      <c r="F131" s="42" t="s">
        <v>125</v>
      </c>
      <c r="G131" s="42" t="s">
        <v>84</v>
      </c>
      <c r="H131" s="33" t="s">
        <v>67</v>
      </c>
      <c r="I131" s="43">
        <v>156000000</v>
      </c>
      <c r="J131" s="43" t="s">
        <v>270</v>
      </c>
      <c r="K131" s="43">
        <v>9460807200</v>
      </c>
      <c r="L131" s="43" t="s">
        <v>270</v>
      </c>
      <c r="M131" s="43" t="s">
        <v>270</v>
      </c>
      <c r="N131" s="43">
        <v>156000000</v>
      </c>
      <c r="O131" s="43" t="s">
        <v>270</v>
      </c>
      <c r="P131" s="31" t="s">
        <v>143</v>
      </c>
      <c r="Q131" s="31" t="s">
        <v>73</v>
      </c>
      <c r="R131" s="31" t="s">
        <v>398</v>
      </c>
      <c r="S131" s="31" t="s">
        <v>142</v>
      </c>
    </row>
    <row r="132" spans="1:19" s="41" customFormat="1" ht="13.5" customHeight="1" outlineLevel="2">
      <c r="A132" s="31" t="s">
        <v>90</v>
      </c>
      <c r="B132" s="31" t="s">
        <v>148</v>
      </c>
      <c r="C132" s="31" t="s">
        <v>1198</v>
      </c>
      <c r="D132" s="32" t="s">
        <v>153</v>
      </c>
      <c r="E132" s="31" t="s">
        <v>154</v>
      </c>
      <c r="F132" s="42" t="s">
        <v>155</v>
      </c>
      <c r="G132" s="42" t="s">
        <v>156</v>
      </c>
      <c r="H132" s="33" t="s">
        <v>67</v>
      </c>
      <c r="I132" s="43">
        <v>25000000</v>
      </c>
      <c r="J132" s="43" t="s">
        <v>270</v>
      </c>
      <c r="K132" s="43" t="s">
        <v>270</v>
      </c>
      <c r="L132" s="43">
        <v>1702499746.25</v>
      </c>
      <c r="M132" s="43" t="s">
        <v>270</v>
      </c>
      <c r="N132" s="43" t="s">
        <v>270</v>
      </c>
      <c r="O132" s="43">
        <v>25000000</v>
      </c>
      <c r="P132" s="31" t="s">
        <v>143</v>
      </c>
      <c r="Q132" s="31" t="s">
        <v>73</v>
      </c>
      <c r="R132" s="31" t="s">
        <v>398</v>
      </c>
      <c r="S132" s="31" t="s">
        <v>142</v>
      </c>
    </row>
    <row r="133" spans="1:19" s="41" customFormat="1" ht="13.5" customHeight="1" outlineLevel="2">
      <c r="A133" s="31" t="s">
        <v>90</v>
      </c>
      <c r="B133" s="31" t="s">
        <v>148</v>
      </c>
      <c r="C133" s="31" t="s">
        <v>1198</v>
      </c>
      <c r="D133" s="32" t="s">
        <v>157</v>
      </c>
      <c r="E133" s="31" t="s">
        <v>154</v>
      </c>
      <c r="F133" s="42" t="s">
        <v>155</v>
      </c>
      <c r="G133" s="42" t="s">
        <v>156</v>
      </c>
      <c r="H133" s="33" t="s">
        <v>67</v>
      </c>
      <c r="I133" s="43">
        <v>25000000</v>
      </c>
      <c r="J133" s="43" t="s">
        <v>270</v>
      </c>
      <c r="K133" s="43" t="s">
        <v>270</v>
      </c>
      <c r="L133" s="43">
        <v>1702499746.25</v>
      </c>
      <c r="M133" s="43" t="s">
        <v>270</v>
      </c>
      <c r="N133" s="43" t="s">
        <v>270</v>
      </c>
      <c r="O133" s="43">
        <v>25000000</v>
      </c>
      <c r="P133" s="31" t="s">
        <v>143</v>
      </c>
      <c r="Q133" s="31" t="s">
        <v>73</v>
      </c>
      <c r="R133" s="31" t="s">
        <v>398</v>
      </c>
      <c r="S133" s="31" t="s">
        <v>142</v>
      </c>
    </row>
    <row r="134" spans="1:19" s="41" customFormat="1" ht="13.5" customHeight="1" outlineLevel="1">
      <c r="A134" s="31"/>
      <c r="B134" s="31"/>
      <c r="C134" s="31"/>
      <c r="D134" s="32"/>
      <c r="E134" s="31"/>
      <c r="F134" s="42"/>
      <c r="G134" s="42"/>
      <c r="H134" s="33"/>
      <c r="I134" s="43"/>
      <c r="J134" s="43">
        <f aca="true" t="shared" si="6" ref="J134:O134">SUBTOTAL(9,J128:J133)</f>
        <v>12266174634.195</v>
      </c>
      <c r="K134" s="43">
        <f t="shared" si="6"/>
        <v>30390987395.28</v>
      </c>
      <c r="L134" s="43">
        <f t="shared" si="6"/>
        <v>3603029977.5620003</v>
      </c>
      <c r="M134" s="43">
        <f t="shared" si="6"/>
        <v>202746688.169</v>
      </c>
      <c r="N134" s="43">
        <f t="shared" si="6"/>
        <v>499755000.03</v>
      </c>
      <c r="O134" s="43">
        <f t="shared" si="6"/>
        <v>52907937.072</v>
      </c>
      <c r="P134" s="31"/>
      <c r="Q134" s="31"/>
      <c r="R134" s="31"/>
      <c r="S134" s="47" t="s">
        <v>1275</v>
      </c>
    </row>
    <row r="135" spans="1:19" s="41" customFormat="1" ht="13.5" customHeight="1" outlineLevel="2">
      <c r="A135" s="31" t="s">
        <v>90</v>
      </c>
      <c r="B135" s="31" t="s">
        <v>88</v>
      </c>
      <c r="C135" s="31" t="s">
        <v>1198</v>
      </c>
      <c r="D135" s="32" t="s">
        <v>479</v>
      </c>
      <c r="E135" s="31" t="s">
        <v>480</v>
      </c>
      <c r="F135" s="42" t="s">
        <v>481</v>
      </c>
      <c r="G135" s="42" t="s">
        <v>363</v>
      </c>
      <c r="H135" s="33" t="s">
        <v>86</v>
      </c>
      <c r="I135" s="43">
        <v>2037000</v>
      </c>
      <c r="J135" s="43">
        <v>168203406.251</v>
      </c>
      <c r="K135" s="43">
        <v>17978131.14</v>
      </c>
      <c r="L135" s="43">
        <v>183373214.574</v>
      </c>
      <c r="M135" s="43">
        <v>2780221.591</v>
      </c>
      <c r="N135" s="43">
        <v>289695.41</v>
      </c>
      <c r="O135" s="43">
        <v>2692705.461</v>
      </c>
      <c r="P135" s="31" t="s">
        <v>102</v>
      </c>
      <c r="Q135" s="31" t="s">
        <v>197</v>
      </c>
      <c r="R135" s="31" t="s">
        <v>197</v>
      </c>
      <c r="S135" s="31" t="s">
        <v>94</v>
      </c>
    </row>
    <row r="136" spans="1:19" s="41" customFormat="1" ht="13.5" customHeight="1" outlineLevel="2">
      <c r="A136" s="31" t="s">
        <v>90</v>
      </c>
      <c r="B136" s="31" t="s">
        <v>88</v>
      </c>
      <c r="C136" s="31" t="s">
        <v>1198</v>
      </c>
      <c r="D136" s="32" t="s">
        <v>504</v>
      </c>
      <c r="E136" s="31" t="s">
        <v>505</v>
      </c>
      <c r="F136" s="42" t="s">
        <v>297</v>
      </c>
      <c r="G136" s="42" t="s">
        <v>101</v>
      </c>
      <c r="H136" s="33" t="s">
        <v>86</v>
      </c>
      <c r="I136" s="43">
        <v>3466000</v>
      </c>
      <c r="J136" s="43">
        <v>317380840.229</v>
      </c>
      <c r="K136" s="43">
        <v>21082185.97</v>
      </c>
      <c r="L136" s="43">
        <v>359240942.357</v>
      </c>
      <c r="M136" s="43">
        <v>5245964.301</v>
      </c>
      <c r="N136" s="43">
        <v>347530.24</v>
      </c>
      <c r="O136" s="43">
        <v>5275198.178</v>
      </c>
      <c r="P136" s="31" t="s">
        <v>102</v>
      </c>
      <c r="Q136" s="31" t="s">
        <v>197</v>
      </c>
      <c r="R136" s="31" t="s">
        <v>197</v>
      </c>
      <c r="S136" s="31" t="s">
        <v>94</v>
      </c>
    </row>
    <row r="137" spans="1:19" s="41" customFormat="1" ht="13.5" customHeight="1" outlineLevel="2">
      <c r="A137" s="31" t="s">
        <v>90</v>
      </c>
      <c r="B137" s="31" t="s">
        <v>88</v>
      </c>
      <c r="C137" s="31" t="s">
        <v>1198</v>
      </c>
      <c r="D137" s="32" t="s">
        <v>500</v>
      </c>
      <c r="E137" s="31" t="s">
        <v>501</v>
      </c>
      <c r="F137" s="42" t="s">
        <v>502</v>
      </c>
      <c r="G137" s="42" t="s">
        <v>328</v>
      </c>
      <c r="H137" s="33" t="s">
        <v>86</v>
      </c>
      <c r="I137" s="43">
        <v>17163000</v>
      </c>
      <c r="J137" s="43">
        <v>1570330071.866</v>
      </c>
      <c r="K137" s="43">
        <v>27091711.63</v>
      </c>
      <c r="L137" s="43">
        <v>1871618732.051</v>
      </c>
      <c r="M137" s="43">
        <v>25955868.956</v>
      </c>
      <c r="N137" s="43">
        <v>403070.53</v>
      </c>
      <c r="O137" s="43">
        <v>27483392.232</v>
      </c>
      <c r="P137" s="31" t="s">
        <v>503</v>
      </c>
      <c r="Q137" s="31" t="s">
        <v>197</v>
      </c>
      <c r="R137" s="31" t="s">
        <v>197</v>
      </c>
      <c r="S137" s="31" t="s">
        <v>94</v>
      </c>
    </row>
    <row r="138" spans="1:19" s="41" customFormat="1" ht="13.5" customHeight="1" outlineLevel="2">
      <c r="A138" s="31" t="s">
        <v>90</v>
      </c>
      <c r="B138" s="31" t="s">
        <v>88</v>
      </c>
      <c r="C138" s="31" t="s">
        <v>1198</v>
      </c>
      <c r="D138" s="32" t="s">
        <v>412</v>
      </c>
      <c r="E138" s="31" t="s">
        <v>413</v>
      </c>
      <c r="F138" s="42" t="s">
        <v>414</v>
      </c>
      <c r="G138" s="42" t="s">
        <v>77</v>
      </c>
      <c r="H138" s="33" t="s">
        <v>86</v>
      </c>
      <c r="I138" s="43">
        <v>59186544.63</v>
      </c>
      <c r="J138" s="43">
        <v>432659144.409</v>
      </c>
      <c r="K138" s="43">
        <v>216995767.39</v>
      </c>
      <c r="L138" s="43">
        <v>294337506.983</v>
      </c>
      <c r="M138" s="43">
        <v>7151390.817</v>
      </c>
      <c r="N138" s="43">
        <v>3368713.9</v>
      </c>
      <c r="O138" s="43">
        <v>4322137.311</v>
      </c>
      <c r="P138" s="31" t="s">
        <v>95</v>
      </c>
      <c r="Q138" s="31" t="s">
        <v>197</v>
      </c>
      <c r="R138" s="31" t="s">
        <v>197</v>
      </c>
      <c r="S138" s="31" t="s">
        <v>94</v>
      </c>
    </row>
    <row r="139" spans="1:19" s="41" customFormat="1" ht="13.5" customHeight="1" outlineLevel="2">
      <c r="A139" s="31" t="s">
        <v>90</v>
      </c>
      <c r="B139" s="31" t="s">
        <v>88</v>
      </c>
      <c r="C139" s="31" t="s">
        <v>1198</v>
      </c>
      <c r="D139" s="32" t="s">
        <v>441</v>
      </c>
      <c r="E139" s="31" t="s">
        <v>442</v>
      </c>
      <c r="F139" s="42" t="s">
        <v>443</v>
      </c>
      <c r="G139" s="42" t="s">
        <v>77</v>
      </c>
      <c r="H139" s="33" t="s">
        <v>86</v>
      </c>
      <c r="I139" s="43">
        <v>17376497.87</v>
      </c>
      <c r="J139" s="43">
        <v>1312240856.008</v>
      </c>
      <c r="K139" s="43">
        <v>58814266.8</v>
      </c>
      <c r="L139" s="43">
        <v>1521292605.059</v>
      </c>
      <c r="M139" s="43">
        <v>21689931.504</v>
      </c>
      <c r="N139" s="43">
        <v>946048.5</v>
      </c>
      <c r="O139" s="43">
        <v>22339101.789</v>
      </c>
      <c r="P139" s="31" t="s">
        <v>95</v>
      </c>
      <c r="Q139" s="31" t="s">
        <v>197</v>
      </c>
      <c r="R139" s="31" t="s">
        <v>197</v>
      </c>
      <c r="S139" s="31" t="s">
        <v>94</v>
      </c>
    </row>
    <row r="140" spans="1:19" s="41" customFormat="1" ht="13.5" customHeight="1" outlineLevel="2">
      <c r="A140" s="31" t="s">
        <v>90</v>
      </c>
      <c r="B140" s="31" t="s">
        <v>88</v>
      </c>
      <c r="C140" s="31" t="s">
        <v>1198</v>
      </c>
      <c r="D140" s="32" t="s">
        <v>444</v>
      </c>
      <c r="E140" s="31" t="s">
        <v>445</v>
      </c>
      <c r="F140" s="42" t="s">
        <v>443</v>
      </c>
      <c r="G140" s="42" t="s">
        <v>446</v>
      </c>
      <c r="H140" s="33" t="s">
        <v>86</v>
      </c>
      <c r="I140" s="43">
        <v>5288000</v>
      </c>
      <c r="J140" s="43">
        <v>435887110.839</v>
      </c>
      <c r="K140" s="43" t="s">
        <v>270</v>
      </c>
      <c r="L140" s="43">
        <v>527141079.232</v>
      </c>
      <c r="M140" s="43">
        <v>7204745.634</v>
      </c>
      <c r="N140" s="43" t="s">
        <v>270</v>
      </c>
      <c r="O140" s="43">
        <v>7740692.479</v>
      </c>
      <c r="P140" s="31" t="s">
        <v>95</v>
      </c>
      <c r="Q140" s="31" t="s">
        <v>197</v>
      </c>
      <c r="R140" s="31" t="s">
        <v>197</v>
      </c>
      <c r="S140" s="31" t="s">
        <v>94</v>
      </c>
    </row>
    <row r="141" spans="1:19" s="41" customFormat="1" ht="13.5" customHeight="1" outlineLevel="2">
      <c r="A141" s="31" t="s">
        <v>90</v>
      </c>
      <c r="B141" s="31" t="s">
        <v>88</v>
      </c>
      <c r="C141" s="31" t="s">
        <v>1198</v>
      </c>
      <c r="D141" s="32" t="s">
        <v>449</v>
      </c>
      <c r="E141" s="31" t="s">
        <v>450</v>
      </c>
      <c r="F141" s="42" t="s">
        <v>440</v>
      </c>
      <c r="G141" s="42" t="s">
        <v>84</v>
      </c>
      <c r="H141" s="33" t="s">
        <v>86</v>
      </c>
      <c r="I141" s="43">
        <v>1258284.25</v>
      </c>
      <c r="J141" s="43">
        <v>41931978.427</v>
      </c>
      <c r="K141" s="43">
        <v>43703809.45</v>
      </c>
      <c r="L141" s="43" t="s">
        <v>270</v>
      </c>
      <c r="M141" s="43">
        <v>693090.553</v>
      </c>
      <c r="N141" s="43">
        <v>717652.53</v>
      </c>
      <c r="O141" s="43" t="s">
        <v>270</v>
      </c>
      <c r="P141" s="31" t="s">
        <v>95</v>
      </c>
      <c r="Q141" s="31" t="s">
        <v>197</v>
      </c>
      <c r="R141" s="31" t="s">
        <v>197</v>
      </c>
      <c r="S141" s="31" t="s">
        <v>94</v>
      </c>
    </row>
    <row r="142" spans="1:19" s="41" customFormat="1" ht="13.5" customHeight="1" outlineLevel="2">
      <c r="A142" s="31" t="s">
        <v>90</v>
      </c>
      <c r="B142" s="31" t="s">
        <v>88</v>
      </c>
      <c r="C142" s="31" t="s">
        <v>1198</v>
      </c>
      <c r="D142" s="32" t="s">
        <v>451</v>
      </c>
      <c r="E142" s="31" t="s">
        <v>452</v>
      </c>
      <c r="F142" s="42" t="s">
        <v>440</v>
      </c>
      <c r="G142" s="42" t="s">
        <v>91</v>
      </c>
      <c r="H142" s="33" t="s">
        <v>86</v>
      </c>
      <c r="I142" s="43">
        <v>1433229.79</v>
      </c>
      <c r="J142" s="43">
        <v>7872332.324</v>
      </c>
      <c r="K142" s="43">
        <v>7885986.78</v>
      </c>
      <c r="L142" s="43" t="s">
        <v>270</v>
      </c>
      <c r="M142" s="43">
        <v>130121.195</v>
      </c>
      <c r="N142" s="43">
        <v>130387.73</v>
      </c>
      <c r="O142" s="43" t="s">
        <v>270</v>
      </c>
      <c r="P142" s="31" t="s">
        <v>95</v>
      </c>
      <c r="Q142" s="31" t="s">
        <v>197</v>
      </c>
      <c r="R142" s="31" t="s">
        <v>197</v>
      </c>
      <c r="S142" s="31" t="s">
        <v>94</v>
      </c>
    </row>
    <row r="143" spans="1:19" s="41" customFormat="1" ht="13.5" customHeight="1" outlineLevel="2">
      <c r="A143" s="31" t="s">
        <v>90</v>
      </c>
      <c r="B143" s="31" t="s">
        <v>88</v>
      </c>
      <c r="C143" s="31" t="s">
        <v>1198</v>
      </c>
      <c r="D143" s="32" t="s">
        <v>425</v>
      </c>
      <c r="E143" s="31" t="s">
        <v>426</v>
      </c>
      <c r="F143" s="42" t="s">
        <v>276</v>
      </c>
      <c r="G143" s="42" t="s">
        <v>77</v>
      </c>
      <c r="H143" s="33" t="s">
        <v>86</v>
      </c>
      <c r="I143" s="43">
        <v>15648000</v>
      </c>
      <c r="J143" s="43">
        <v>1298087072.467</v>
      </c>
      <c r="K143" s="43">
        <v>64893273.57</v>
      </c>
      <c r="L143" s="43">
        <v>1501074971.106</v>
      </c>
      <c r="M143" s="43">
        <v>21455984.669</v>
      </c>
      <c r="N143" s="43">
        <v>995276.84</v>
      </c>
      <c r="O143" s="43">
        <v>22042220.188</v>
      </c>
      <c r="P143" s="31" t="s">
        <v>278</v>
      </c>
      <c r="Q143" s="31" t="s">
        <v>197</v>
      </c>
      <c r="R143" s="31" t="s">
        <v>197</v>
      </c>
      <c r="S143" s="31" t="s">
        <v>94</v>
      </c>
    </row>
    <row r="144" spans="1:19" s="41" customFormat="1" ht="13.5" customHeight="1" outlineLevel="2">
      <c r="A144" s="31" t="s">
        <v>90</v>
      </c>
      <c r="B144" s="31" t="s">
        <v>88</v>
      </c>
      <c r="C144" s="31" t="s">
        <v>1198</v>
      </c>
      <c r="D144" s="32" t="s">
        <v>460</v>
      </c>
      <c r="E144" s="31" t="s">
        <v>461</v>
      </c>
      <c r="F144" s="42" t="s">
        <v>462</v>
      </c>
      <c r="G144" s="42" t="s">
        <v>77</v>
      </c>
      <c r="H144" s="33" t="s">
        <v>86</v>
      </c>
      <c r="I144" s="43">
        <v>2793820.25</v>
      </c>
      <c r="J144" s="43">
        <v>210427343.002</v>
      </c>
      <c r="K144" s="43">
        <v>62108477.21</v>
      </c>
      <c r="L144" s="43">
        <v>185489697.425</v>
      </c>
      <c r="M144" s="43">
        <v>3478137.901</v>
      </c>
      <c r="N144" s="43">
        <v>990863.54</v>
      </c>
      <c r="O144" s="43">
        <v>2723784.509</v>
      </c>
      <c r="P144" s="31" t="s">
        <v>309</v>
      </c>
      <c r="Q144" s="31" t="s">
        <v>197</v>
      </c>
      <c r="R144" s="31" t="s">
        <v>197</v>
      </c>
      <c r="S144" s="31" t="s">
        <v>94</v>
      </c>
    </row>
    <row r="145" spans="1:19" s="41" customFormat="1" ht="13.5" customHeight="1" outlineLevel="2">
      <c r="A145" s="31" t="s">
        <v>90</v>
      </c>
      <c r="B145" s="31" t="s">
        <v>88</v>
      </c>
      <c r="C145" s="31" t="s">
        <v>1198</v>
      </c>
      <c r="D145" s="32" t="s">
        <v>127</v>
      </c>
      <c r="E145" s="31" t="s">
        <v>128</v>
      </c>
      <c r="F145" s="42" t="s">
        <v>125</v>
      </c>
      <c r="G145" s="42" t="s">
        <v>129</v>
      </c>
      <c r="H145" s="33" t="s">
        <v>86</v>
      </c>
      <c r="I145" s="43">
        <v>5672000</v>
      </c>
      <c r="J145" s="43" t="s">
        <v>270</v>
      </c>
      <c r="K145" s="43" t="s">
        <v>270</v>
      </c>
      <c r="L145" s="43">
        <v>628117948.535</v>
      </c>
      <c r="M145" s="43" t="s">
        <v>270</v>
      </c>
      <c r="N145" s="43" t="s">
        <v>270</v>
      </c>
      <c r="O145" s="43">
        <v>9223466.111</v>
      </c>
      <c r="P145" s="31" t="s">
        <v>309</v>
      </c>
      <c r="Q145" s="31" t="s">
        <v>197</v>
      </c>
      <c r="R145" s="31" t="s">
        <v>197</v>
      </c>
      <c r="S145" s="31" t="s">
        <v>94</v>
      </c>
    </row>
    <row r="146" spans="1:19" s="41" customFormat="1" ht="13.5" customHeight="1" outlineLevel="2">
      <c r="A146" s="31" t="s">
        <v>90</v>
      </c>
      <c r="B146" s="31" t="s">
        <v>88</v>
      </c>
      <c r="C146" s="31" t="s">
        <v>1198</v>
      </c>
      <c r="D146" s="32" t="s">
        <v>463</v>
      </c>
      <c r="E146" s="31" t="s">
        <v>284</v>
      </c>
      <c r="F146" s="42" t="s">
        <v>285</v>
      </c>
      <c r="G146" s="42" t="s">
        <v>464</v>
      </c>
      <c r="H146" s="33" t="s">
        <v>86</v>
      </c>
      <c r="I146" s="43">
        <v>6983928.09</v>
      </c>
      <c r="J146" s="43">
        <v>543558184.535</v>
      </c>
      <c r="K146" s="43">
        <v>17768439.06</v>
      </c>
      <c r="L146" s="43">
        <v>636312717.257</v>
      </c>
      <c r="M146" s="43">
        <v>8984432.802</v>
      </c>
      <c r="N146" s="43">
        <v>291981.08</v>
      </c>
      <c r="O146" s="43">
        <v>9343800.471</v>
      </c>
      <c r="P146" s="31" t="s">
        <v>843</v>
      </c>
      <c r="Q146" s="31" t="s">
        <v>197</v>
      </c>
      <c r="R146" s="31" t="s">
        <v>197</v>
      </c>
      <c r="S146" s="31" t="s">
        <v>94</v>
      </c>
    </row>
    <row r="147" spans="1:19" s="41" customFormat="1" ht="13.5" customHeight="1" outlineLevel="2">
      <c r="A147" s="31" t="s">
        <v>79</v>
      </c>
      <c r="B147" s="31" t="s">
        <v>552</v>
      </c>
      <c r="C147" s="31" t="s">
        <v>1197</v>
      </c>
      <c r="D147" s="32">
        <v>10014</v>
      </c>
      <c r="E147" s="31" t="s">
        <v>553</v>
      </c>
      <c r="F147" s="42" t="s">
        <v>554</v>
      </c>
      <c r="G147" s="42" t="s">
        <v>83</v>
      </c>
      <c r="H147" s="33" t="s">
        <v>555</v>
      </c>
      <c r="I147" s="43">
        <v>2000000</v>
      </c>
      <c r="J147" s="43">
        <v>51415237.01</v>
      </c>
      <c r="K147" s="43">
        <v>12925526.42</v>
      </c>
      <c r="L147" s="43">
        <v>46703794.271</v>
      </c>
      <c r="M147" s="43">
        <v>849838.628</v>
      </c>
      <c r="N147" s="43">
        <v>211457.853</v>
      </c>
      <c r="O147" s="43">
        <v>685812.059</v>
      </c>
      <c r="P147" s="31" t="s">
        <v>556</v>
      </c>
      <c r="Q147" s="31" t="s">
        <v>197</v>
      </c>
      <c r="R147" s="31" t="s">
        <v>197</v>
      </c>
      <c r="S147" s="31" t="s">
        <v>94</v>
      </c>
    </row>
    <row r="148" spans="1:19" s="41" customFormat="1" ht="13.5" customHeight="1" outlineLevel="2">
      <c r="A148" s="31" t="s">
        <v>79</v>
      </c>
      <c r="B148" s="31" t="s">
        <v>552</v>
      </c>
      <c r="C148" s="31" t="s">
        <v>1197</v>
      </c>
      <c r="D148" s="32" t="s">
        <v>568</v>
      </c>
      <c r="E148" s="31" t="s">
        <v>569</v>
      </c>
      <c r="F148" s="42" t="s">
        <v>570</v>
      </c>
      <c r="G148" s="42" t="s">
        <v>129</v>
      </c>
      <c r="H148" s="33" t="s">
        <v>555</v>
      </c>
      <c r="I148" s="43">
        <v>18200000</v>
      </c>
      <c r="J148" s="43">
        <v>719129237.859</v>
      </c>
      <c r="K148" s="43">
        <v>56244965.77</v>
      </c>
      <c r="L148" s="43">
        <v>794983700.431</v>
      </c>
      <c r="M148" s="43">
        <v>11886433.684</v>
      </c>
      <c r="N148" s="43">
        <v>900298.291</v>
      </c>
      <c r="O148" s="43">
        <v>11673771.203</v>
      </c>
      <c r="P148" s="31" t="s">
        <v>556</v>
      </c>
      <c r="Q148" s="31" t="s">
        <v>197</v>
      </c>
      <c r="R148" s="31" t="s">
        <v>197</v>
      </c>
      <c r="S148" s="31" t="s">
        <v>94</v>
      </c>
    </row>
    <row r="149" spans="1:19" s="41" customFormat="1" ht="13.5" customHeight="1" outlineLevel="2">
      <c r="A149" s="31" t="s">
        <v>79</v>
      </c>
      <c r="B149" s="31" t="s">
        <v>552</v>
      </c>
      <c r="C149" s="31" t="s">
        <v>1197</v>
      </c>
      <c r="D149" s="32">
        <v>10030</v>
      </c>
      <c r="E149" s="31" t="s">
        <v>589</v>
      </c>
      <c r="F149" s="42" t="s">
        <v>590</v>
      </c>
      <c r="G149" s="42" t="s">
        <v>591</v>
      </c>
      <c r="H149" s="33" t="s">
        <v>555</v>
      </c>
      <c r="I149" s="43">
        <v>6000000</v>
      </c>
      <c r="J149" s="43">
        <v>340589228.748</v>
      </c>
      <c r="K149" s="43" t="s">
        <v>270</v>
      </c>
      <c r="L149" s="43">
        <v>405880539.485</v>
      </c>
      <c r="M149" s="43">
        <v>5629574.029</v>
      </c>
      <c r="N149" s="43" t="s">
        <v>270</v>
      </c>
      <c r="O149" s="43">
        <v>5960067.547</v>
      </c>
      <c r="P149" s="31" t="s">
        <v>592</v>
      </c>
      <c r="Q149" s="31" t="s">
        <v>197</v>
      </c>
      <c r="R149" s="31" t="s">
        <v>197</v>
      </c>
      <c r="S149" s="31" t="s">
        <v>94</v>
      </c>
    </row>
    <row r="150" spans="1:19" s="41" customFormat="1" ht="13.5" customHeight="1" outlineLevel="2">
      <c r="A150" s="31" t="s">
        <v>79</v>
      </c>
      <c r="B150" s="31" t="s">
        <v>552</v>
      </c>
      <c r="C150" s="31" t="s">
        <v>1197</v>
      </c>
      <c r="D150" s="32">
        <v>10015</v>
      </c>
      <c r="E150" s="31" t="s">
        <v>557</v>
      </c>
      <c r="F150" s="42" t="s">
        <v>558</v>
      </c>
      <c r="G150" s="42" t="s">
        <v>103</v>
      </c>
      <c r="H150" s="33" t="s">
        <v>555</v>
      </c>
      <c r="I150" s="43">
        <v>7317722.39</v>
      </c>
      <c r="J150" s="43">
        <v>48145717.785</v>
      </c>
      <c r="K150" s="43">
        <v>51532568.266</v>
      </c>
      <c r="L150" s="43" t="s">
        <v>270</v>
      </c>
      <c r="M150" s="43">
        <v>795796.988</v>
      </c>
      <c r="N150" s="43">
        <v>827208.416</v>
      </c>
      <c r="O150" s="43" t="s">
        <v>270</v>
      </c>
      <c r="P150" s="31" t="s">
        <v>559</v>
      </c>
      <c r="Q150" s="31" t="s">
        <v>197</v>
      </c>
      <c r="R150" s="31" t="s">
        <v>197</v>
      </c>
      <c r="S150" s="31" t="s">
        <v>94</v>
      </c>
    </row>
    <row r="151" spans="1:19" s="41" customFormat="1" ht="13.5" customHeight="1" outlineLevel="2">
      <c r="A151" s="31" t="s">
        <v>79</v>
      </c>
      <c r="B151" s="31" t="s">
        <v>552</v>
      </c>
      <c r="C151" s="31" t="s">
        <v>1197</v>
      </c>
      <c r="D151" s="32">
        <v>10016</v>
      </c>
      <c r="E151" s="31" t="s">
        <v>560</v>
      </c>
      <c r="F151" s="42" t="s">
        <v>561</v>
      </c>
      <c r="G151" s="42" t="s">
        <v>562</v>
      </c>
      <c r="H151" s="33" t="s">
        <v>555</v>
      </c>
      <c r="I151" s="43">
        <v>5000000</v>
      </c>
      <c r="J151" s="43">
        <v>283824357.29</v>
      </c>
      <c r="K151" s="43" t="s">
        <v>270</v>
      </c>
      <c r="L151" s="43">
        <v>338233782.905</v>
      </c>
      <c r="M151" s="43">
        <v>4691311.691</v>
      </c>
      <c r="N151" s="43" t="s">
        <v>270</v>
      </c>
      <c r="O151" s="43">
        <v>4966722.956</v>
      </c>
      <c r="P151" s="31" t="s">
        <v>559</v>
      </c>
      <c r="Q151" s="31" t="s">
        <v>197</v>
      </c>
      <c r="R151" s="31" t="s">
        <v>197</v>
      </c>
      <c r="S151" s="31" t="s">
        <v>94</v>
      </c>
    </row>
    <row r="152" spans="1:19" s="41" customFormat="1" ht="13.5" customHeight="1" outlineLevel="2">
      <c r="A152" s="31" t="s">
        <v>79</v>
      </c>
      <c r="B152" s="31" t="s">
        <v>199</v>
      </c>
      <c r="C152" s="31" t="s">
        <v>1197</v>
      </c>
      <c r="D152" s="32" t="s">
        <v>610</v>
      </c>
      <c r="E152" s="31" t="s">
        <v>611</v>
      </c>
      <c r="F152" s="42" t="s">
        <v>612</v>
      </c>
      <c r="G152" s="42" t="s">
        <v>613</v>
      </c>
      <c r="H152" s="33" t="s">
        <v>336</v>
      </c>
      <c r="I152" s="43">
        <v>80000000</v>
      </c>
      <c r="J152" s="43">
        <v>635337358.887</v>
      </c>
      <c r="K152" s="43" t="s">
        <v>270</v>
      </c>
      <c r="L152" s="43">
        <v>793509634.955</v>
      </c>
      <c r="M152" s="43">
        <v>10501443.949</v>
      </c>
      <c r="N152" s="43" t="s">
        <v>270</v>
      </c>
      <c r="O152" s="43">
        <v>11652125.598</v>
      </c>
      <c r="P152" s="31" t="s">
        <v>614</v>
      </c>
      <c r="Q152" s="31" t="s">
        <v>197</v>
      </c>
      <c r="R152" s="31" t="s">
        <v>197</v>
      </c>
      <c r="S152" s="31" t="s">
        <v>94</v>
      </c>
    </row>
    <row r="153" spans="1:19" s="41" customFormat="1" ht="13.5" customHeight="1" outlineLevel="2">
      <c r="A153" s="31" t="s">
        <v>79</v>
      </c>
      <c r="B153" s="31" t="s">
        <v>344</v>
      </c>
      <c r="C153" s="31" t="s">
        <v>1197</v>
      </c>
      <c r="D153" s="32" t="s">
        <v>709</v>
      </c>
      <c r="E153" s="31" t="s">
        <v>710</v>
      </c>
      <c r="F153" s="42" t="s">
        <v>711</v>
      </c>
      <c r="G153" s="42" t="s">
        <v>712</v>
      </c>
      <c r="H153" s="33" t="s">
        <v>81</v>
      </c>
      <c r="I153" s="43">
        <v>1022000</v>
      </c>
      <c r="J153" s="43">
        <v>45875495.415</v>
      </c>
      <c r="K153" s="43" t="s">
        <v>270</v>
      </c>
      <c r="L153" s="43">
        <v>60368648.04</v>
      </c>
      <c r="M153" s="43">
        <v>758272.651</v>
      </c>
      <c r="N153" s="43" t="s">
        <v>270</v>
      </c>
      <c r="O153" s="43">
        <v>886470.735</v>
      </c>
      <c r="P153" s="31" t="s">
        <v>713</v>
      </c>
      <c r="Q153" s="31" t="s">
        <v>197</v>
      </c>
      <c r="R153" s="31" t="s">
        <v>197</v>
      </c>
      <c r="S153" s="31" t="s">
        <v>94</v>
      </c>
    </row>
    <row r="154" spans="1:19" s="41" customFormat="1" ht="13.5" customHeight="1" outlineLevel="2">
      <c r="A154" s="31" t="s">
        <v>79</v>
      </c>
      <c r="B154" s="31" t="s">
        <v>344</v>
      </c>
      <c r="C154" s="31" t="s">
        <v>1197</v>
      </c>
      <c r="D154" s="32">
        <v>10225</v>
      </c>
      <c r="E154" s="31" t="s">
        <v>719</v>
      </c>
      <c r="F154" s="42" t="s">
        <v>720</v>
      </c>
      <c r="G154" s="42" t="s">
        <v>83</v>
      </c>
      <c r="H154" s="33" t="s">
        <v>81</v>
      </c>
      <c r="I154" s="43">
        <v>2556459</v>
      </c>
      <c r="J154" s="43">
        <v>84946487.285</v>
      </c>
      <c r="K154" s="43">
        <v>60457962.231</v>
      </c>
      <c r="L154" s="43">
        <v>39950724.537</v>
      </c>
      <c r="M154" s="43">
        <v>1404074.17</v>
      </c>
      <c r="N154" s="43">
        <v>975208.66</v>
      </c>
      <c r="O154" s="43">
        <v>586648.025</v>
      </c>
      <c r="P154" s="31" t="s">
        <v>559</v>
      </c>
      <c r="Q154" s="31" t="s">
        <v>197</v>
      </c>
      <c r="R154" s="31" t="s">
        <v>197</v>
      </c>
      <c r="S154" s="31" t="s">
        <v>94</v>
      </c>
    </row>
    <row r="155" spans="1:19" s="41" customFormat="1" ht="13.5" customHeight="1" outlineLevel="2">
      <c r="A155" s="31" t="s">
        <v>90</v>
      </c>
      <c r="B155" s="31" t="s">
        <v>134</v>
      </c>
      <c r="C155" s="31" t="s">
        <v>1197</v>
      </c>
      <c r="D155" s="32" t="s">
        <v>763</v>
      </c>
      <c r="E155" s="31" t="s">
        <v>764</v>
      </c>
      <c r="F155" s="42" t="s">
        <v>765</v>
      </c>
      <c r="G155" s="42" t="s">
        <v>83</v>
      </c>
      <c r="H155" s="33" t="s">
        <v>67</v>
      </c>
      <c r="I155" s="43">
        <v>454000</v>
      </c>
      <c r="J155" s="43">
        <v>26247925</v>
      </c>
      <c r="K155" s="43">
        <v>13005505.02</v>
      </c>
      <c r="L155" s="43">
        <v>16020646.554</v>
      </c>
      <c r="M155" s="43">
        <v>433850</v>
      </c>
      <c r="N155" s="43">
        <v>198598.18</v>
      </c>
      <c r="O155" s="43">
        <v>235251.82</v>
      </c>
      <c r="P155" s="31" t="s">
        <v>556</v>
      </c>
      <c r="Q155" s="31" t="s">
        <v>197</v>
      </c>
      <c r="R155" s="31" t="s">
        <v>197</v>
      </c>
      <c r="S155" s="31" t="s">
        <v>94</v>
      </c>
    </row>
    <row r="156" spans="1:19" s="41" customFormat="1" ht="13.5" customHeight="1" outlineLevel="2">
      <c r="A156" s="31" t="s">
        <v>90</v>
      </c>
      <c r="B156" s="31" t="s">
        <v>134</v>
      </c>
      <c r="C156" s="31" t="s">
        <v>1197</v>
      </c>
      <c r="D156" s="32" t="s">
        <v>747</v>
      </c>
      <c r="E156" s="31" t="s">
        <v>748</v>
      </c>
      <c r="F156" s="42" t="s">
        <v>749</v>
      </c>
      <c r="G156" s="42" t="s">
        <v>750</v>
      </c>
      <c r="H156" s="33" t="s">
        <v>67</v>
      </c>
      <c r="I156" s="43">
        <v>495000</v>
      </c>
      <c r="J156" s="43">
        <v>10115600.605</v>
      </c>
      <c r="K156" s="43" t="s">
        <v>270</v>
      </c>
      <c r="L156" s="43">
        <v>11386318.984</v>
      </c>
      <c r="M156" s="43">
        <v>167200.01</v>
      </c>
      <c r="N156" s="43" t="s">
        <v>270</v>
      </c>
      <c r="O156" s="43">
        <v>167200.01</v>
      </c>
      <c r="P156" s="31" t="s">
        <v>751</v>
      </c>
      <c r="Q156" s="31" t="s">
        <v>197</v>
      </c>
      <c r="R156" s="31" t="s">
        <v>197</v>
      </c>
      <c r="S156" s="31" t="s">
        <v>94</v>
      </c>
    </row>
    <row r="157" spans="1:19" s="41" customFormat="1" ht="13.5" customHeight="1" outlineLevel="2">
      <c r="A157" s="31" t="s">
        <v>90</v>
      </c>
      <c r="B157" s="31" t="s">
        <v>134</v>
      </c>
      <c r="C157" s="31" t="s">
        <v>1197</v>
      </c>
      <c r="D157" s="32" t="s">
        <v>755</v>
      </c>
      <c r="E157" s="31" t="s">
        <v>756</v>
      </c>
      <c r="F157" s="42" t="s">
        <v>757</v>
      </c>
      <c r="G157" s="42" t="s">
        <v>758</v>
      </c>
      <c r="H157" s="33" t="s">
        <v>67</v>
      </c>
      <c r="I157" s="43">
        <v>500000</v>
      </c>
      <c r="J157" s="43">
        <v>426646</v>
      </c>
      <c r="K157" s="43" t="s">
        <v>270</v>
      </c>
      <c r="L157" s="43">
        <v>480241.128</v>
      </c>
      <c r="M157" s="43">
        <v>7052</v>
      </c>
      <c r="N157" s="43" t="s">
        <v>270</v>
      </c>
      <c r="O157" s="43">
        <v>7052</v>
      </c>
      <c r="P157" s="31" t="s">
        <v>759</v>
      </c>
      <c r="Q157" s="31" t="s">
        <v>197</v>
      </c>
      <c r="R157" s="31" t="s">
        <v>197</v>
      </c>
      <c r="S157" s="31" t="s">
        <v>94</v>
      </c>
    </row>
    <row r="158" spans="1:19" s="41" customFormat="1" ht="13.5" customHeight="1" outlineLevel="2">
      <c r="A158" s="31" t="s">
        <v>90</v>
      </c>
      <c r="B158" s="31" t="s">
        <v>134</v>
      </c>
      <c r="C158" s="31" t="s">
        <v>1198</v>
      </c>
      <c r="D158" s="32" t="s">
        <v>769</v>
      </c>
      <c r="E158" s="31" t="s">
        <v>770</v>
      </c>
      <c r="F158" s="42" t="s">
        <v>771</v>
      </c>
      <c r="G158" s="42" t="s">
        <v>71</v>
      </c>
      <c r="H158" s="33" t="s">
        <v>67</v>
      </c>
      <c r="I158" s="43">
        <v>24400000</v>
      </c>
      <c r="J158" s="43">
        <v>1468819000</v>
      </c>
      <c r="K158" s="43" t="s">
        <v>270</v>
      </c>
      <c r="L158" s="43">
        <v>1653331553.578</v>
      </c>
      <c r="M158" s="43">
        <v>24278000</v>
      </c>
      <c r="N158" s="43" t="s">
        <v>270</v>
      </c>
      <c r="O158" s="43">
        <v>24278000</v>
      </c>
      <c r="P158" s="31" t="s">
        <v>759</v>
      </c>
      <c r="Q158" s="31" t="s">
        <v>197</v>
      </c>
      <c r="R158" s="31" t="s">
        <v>197</v>
      </c>
      <c r="S158" s="31" t="s">
        <v>94</v>
      </c>
    </row>
    <row r="159" spans="1:19" s="41" customFormat="1" ht="13.5" customHeight="1" outlineLevel="2">
      <c r="A159" s="31" t="s">
        <v>90</v>
      </c>
      <c r="B159" s="31" t="s">
        <v>135</v>
      </c>
      <c r="C159" s="31" t="s">
        <v>1197</v>
      </c>
      <c r="D159" s="32" t="s">
        <v>809</v>
      </c>
      <c r="E159" s="31" t="s">
        <v>810</v>
      </c>
      <c r="F159" s="42" t="s">
        <v>811</v>
      </c>
      <c r="G159" s="42" t="s">
        <v>812</v>
      </c>
      <c r="H159" s="33" t="s">
        <v>67</v>
      </c>
      <c r="I159" s="43">
        <v>440000</v>
      </c>
      <c r="J159" s="43">
        <v>26620000</v>
      </c>
      <c r="K159" s="43">
        <v>4939285.606</v>
      </c>
      <c r="L159" s="43">
        <v>24471215.155</v>
      </c>
      <c r="M159" s="43">
        <v>440000</v>
      </c>
      <c r="N159" s="43">
        <v>80657.58</v>
      </c>
      <c r="O159" s="43">
        <v>359342.42</v>
      </c>
      <c r="P159" s="31" t="s">
        <v>93</v>
      </c>
      <c r="Q159" s="31" t="s">
        <v>197</v>
      </c>
      <c r="R159" s="31" t="s">
        <v>197</v>
      </c>
      <c r="S159" s="31" t="s">
        <v>94</v>
      </c>
    </row>
    <row r="160" spans="1:19" s="41" customFormat="1" ht="13.5" customHeight="1" outlineLevel="2">
      <c r="A160" s="31" t="s">
        <v>90</v>
      </c>
      <c r="B160" s="31" t="s">
        <v>135</v>
      </c>
      <c r="C160" s="31" t="s">
        <v>1197</v>
      </c>
      <c r="D160" s="32" t="s">
        <v>787</v>
      </c>
      <c r="E160" s="31" t="s">
        <v>788</v>
      </c>
      <c r="F160" s="42" t="s">
        <v>789</v>
      </c>
      <c r="G160" s="42" t="s">
        <v>790</v>
      </c>
      <c r="H160" s="33" t="s">
        <v>67</v>
      </c>
      <c r="I160" s="43">
        <v>340000</v>
      </c>
      <c r="J160" s="43">
        <v>13347925.03</v>
      </c>
      <c r="K160" s="43">
        <v>1401322.89</v>
      </c>
      <c r="L160" s="43">
        <v>13464834.186</v>
      </c>
      <c r="M160" s="43">
        <v>220626.86</v>
      </c>
      <c r="N160" s="43">
        <v>22905.33</v>
      </c>
      <c r="O160" s="43">
        <v>197721.53</v>
      </c>
      <c r="P160" s="31" t="s">
        <v>791</v>
      </c>
      <c r="Q160" s="31" t="s">
        <v>197</v>
      </c>
      <c r="R160" s="31" t="s">
        <v>197</v>
      </c>
      <c r="S160" s="31" t="s">
        <v>94</v>
      </c>
    </row>
    <row r="161" spans="1:19" s="41" customFormat="1" ht="13.5" customHeight="1" outlineLevel="2">
      <c r="A161" s="31" t="s">
        <v>90</v>
      </c>
      <c r="B161" s="31" t="s">
        <v>135</v>
      </c>
      <c r="C161" s="31" t="s">
        <v>1197</v>
      </c>
      <c r="D161" s="32" t="s">
        <v>799</v>
      </c>
      <c r="E161" s="31" t="s">
        <v>800</v>
      </c>
      <c r="F161" s="42" t="s">
        <v>801</v>
      </c>
      <c r="G161" s="42" t="s">
        <v>321</v>
      </c>
      <c r="H161" s="33" t="s">
        <v>67</v>
      </c>
      <c r="I161" s="43">
        <v>570000</v>
      </c>
      <c r="J161" s="43">
        <v>34485000</v>
      </c>
      <c r="K161" s="43" t="s">
        <v>270</v>
      </c>
      <c r="L161" s="43">
        <v>38816994.214</v>
      </c>
      <c r="M161" s="43">
        <v>570000</v>
      </c>
      <c r="N161" s="43" t="s">
        <v>270</v>
      </c>
      <c r="O161" s="43">
        <v>570000</v>
      </c>
      <c r="P161" s="31" t="s">
        <v>309</v>
      </c>
      <c r="Q161" s="31" t="s">
        <v>197</v>
      </c>
      <c r="R161" s="31" t="s">
        <v>197</v>
      </c>
      <c r="S161" s="31" t="s">
        <v>94</v>
      </c>
    </row>
    <row r="162" spans="1:19" s="41" customFormat="1" ht="13.5" customHeight="1" outlineLevel="2">
      <c r="A162" s="31" t="s">
        <v>90</v>
      </c>
      <c r="B162" s="31" t="s">
        <v>135</v>
      </c>
      <c r="C162" s="31" t="s">
        <v>1198</v>
      </c>
      <c r="D162" s="32" t="s">
        <v>823</v>
      </c>
      <c r="E162" s="31" t="s">
        <v>824</v>
      </c>
      <c r="F162" s="42" t="s">
        <v>825</v>
      </c>
      <c r="G162" s="42" t="s">
        <v>83</v>
      </c>
      <c r="H162" s="33" t="s">
        <v>86</v>
      </c>
      <c r="I162" s="43">
        <v>21300000</v>
      </c>
      <c r="J162" s="43">
        <v>608563001.923</v>
      </c>
      <c r="K162" s="43">
        <v>261463058.01</v>
      </c>
      <c r="L162" s="43">
        <v>432483662.307</v>
      </c>
      <c r="M162" s="43">
        <v>10058892.594</v>
      </c>
      <c r="N162" s="43">
        <v>4258843.45</v>
      </c>
      <c r="O162" s="43">
        <v>6350715.518</v>
      </c>
      <c r="P162" s="31" t="s">
        <v>95</v>
      </c>
      <c r="Q162" s="31" t="s">
        <v>197</v>
      </c>
      <c r="R162" s="31" t="s">
        <v>197</v>
      </c>
      <c r="S162" s="31" t="s">
        <v>94</v>
      </c>
    </row>
    <row r="163" spans="1:19" s="41" customFormat="1" ht="13.5" customHeight="1" outlineLevel="2">
      <c r="A163" s="31" t="s">
        <v>90</v>
      </c>
      <c r="B163" s="31" t="s">
        <v>135</v>
      </c>
      <c r="C163" s="31" t="s">
        <v>1198</v>
      </c>
      <c r="D163" s="32" t="s">
        <v>836</v>
      </c>
      <c r="E163" s="31" t="s">
        <v>837</v>
      </c>
      <c r="F163" s="42" t="s">
        <v>838</v>
      </c>
      <c r="G163" s="42" t="s">
        <v>839</v>
      </c>
      <c r="H163" s="33" t="s">
        <v>86</v>
      </c>
      <c r="I163" s="43">
        <v>36900000</v>
      </c>
      <c r="J163" s="43">
        <v>1856049319.968</v>
      </c>
      <c r="K163" s="43">
        <v>646201601.59</v>
      </c>
      <c r="L163" s="43">
        <v>1517851277.271</v>
      </c>
      <c r="M163" s="43">
        <v>30678501.156</v>
      </c>
      <c r="N163" s="43">
        <v>10373793.27</v>
      </c>
      <c r="O163" s="43">
        <v>22288568.333</v>
      </c>
      <c r="P163" s="31" t="s">
        <v>95</v>
      </c>
      <c r="Q163" s="31" t="s">
        <v>197</v>
      </c>
      <c r="R163" s="31" t="s">
        <v>197</v>
      </c>
      <c r="S163" s="31" t="s">
        <v>94</v>
      </c>
    </row>
    <row r="164" spans="1:19" s="41" customFormat="1" ht="13.5" customHeight="1" outlineLevel="2">
      <c r="A164" s="31" t="s">
        <v>90</v>
      </c>
      <c r="B164" s="31" t="s">
        <v>135</v>
      </c>
      <c r="C164" s="31" t="s">
        <v>1198</v>
      </c>
      <c r="D164" s="32" t="s">
        <v>849</v>
      </c>
      <c r="E164" s="31" t="s">
        <v>850</v>
      </c>
      <c r="F164" s="42" t="s">
        <v>851</v>
      </c>
      <c r="G164" s="42" t="s">
        <v>101</v>
      </c>
      <c r="H164" s="33" t="s">
        <v>86</v>
      </c>
      <c r="I164" s="43">
        <v>56600000</v>
      </c>
      <c r="J164" s="43">
        <v>3556422009.127</v>
      </c>
      <c r="K164" s="43">
        <v>125150386.87</v>
      </c>
      <c r="L164" s="43">
        <v>4154315812.444</v>
      </c>
      <c r="M164" s="43">
        <v>58783834.862</v>
      </c>
      <c r="N164" s="43">
        <v>2061446</v>
      </c>
      <c r="O164" s="43">
        <v>61003178.144</v>
      </c>
      <c r="P164" s="31" t="s">
        <v>95</v>
      </c>
      <c r="Q164" s="31" t="s">
        <v>197</v>
      </c>
      <c r="R164" s="31" t="s">
        <v>197</v>
      </c>
      <c r="S164" s="31" t="s">
        <v>94</v>
      </c>
    </row>
    <row r="165" spans="1:19" s="41" customFormat="1" ht="13.5" customHeight="1" outlineLevel="2">
      <c r="A165" s="31" t="s">
        <v>90</v>
      </c>
      <c r="B165" s="31" t="s">
        <v>135</v>
      </c>
      <c r="C165" s="31" t="s">
        <v>1198</v>
      </c>
      <c r="D165" s="32" t="s">
        <v>862</v>
      </c>
      <c r="E165" s="31" t="s">
        <v>863</v>
      </c>
      <c r="F165" s="42" t="s">
        <v>864</v>
      </c>
      <c r="G165" s="42" t="s">
        <v>865</v>
      </c>
      <c r="H165" s="33" t="s">
        <v>86</v>
      </c>
      <c r="I165" s="43">
        <v>30350000</v>
      </c>
      <c r="J165" s="43">
        <v>2719064613.378</v>
      </c>
      <c r="K165" s="43">
        <v>4808956.18</v>
      </c>
      <c r="L165" s="43">
        <v>3283321052.714</v>
      </c>
      <c r="M165" s="43">
        <v>44943216.75</v>
      </c>
      <c r="N165" s="43">
        <v>73628.1</v>
      </c>
      <c r="O165" s="43">
        <v>48213238.503</v>
      </c>
      <c r="P165" s="31" t="s">
        <v>309</v>
      </c>
      <c r="Q165" s="31" t="s">
        <v>197</v>
      </c>
      <c r="R165" s="31" t="s">
        <v>197</v>
      </c>
      <c r="S165" s="31" t="s">
        <v>94</v>
      </c>
    </row>
    <row r="166" spans="1:19" s="41" customFormat="1" ht="13.5" customHeight="1" outlineLevel="2">
      <c r="A166" s="31" t="s">
        <v>90</v>
      </c>
      <c r="B166" s="31" t="s">
        <v>135</v>
      </c>
      <c r="C166" s="31" t="s">
        <v>1198</v>
      </c>
      <c r="D166" s="32" t="s">
        <v>847</v>
      </c>
      <c r="E166" s="31" t="s">
        <v>848</v>
      </c>
      <c r="F166" s="42" t="s">
        <v>771</v>
      </c>
      <c r="G166" s="42" t="s">
        <v>71</v>
      </c>
      <c r="H166" s="33" t="s">
        <v>86</v>
      </c>
      <c r="I166" s="43">
        <v>53500000</v>
      </c>
      <c r="J166" s="43">
        <v>4133258092.129</v>
      </c>
      <c r="K166" s="43">
        <v>532120462.47</v>
      </c>
      <c r="L166" s="43">
        <v>4410078034.788</v>
      </c>
      <c r="M166" s="43">
        <v>68318315.572</v>
      </c>
      <c r="N166" s="43">
        <v>8403829.85</v>
      </c>
      <c r="O166" s="43">
        <v>64758864.788</v>
      </c>
      <c r="P166" s="31" t="s">
        <v>759</v>
      </c>
      <c r="Q166" s="31" t="s">
        <v>197</v>
      </c>
      <c r="R166" s="31" t="s">
        <v>197</v>
      </c>
      <c r="S166" s="31" t="s">
        <v>94</v>
      </c>
    </row>
    <row r="167" spans="1:19" s="41" customFormat="1" ht="13.5" customHeight="1" outlineLevel="2">
      <c r="A167" s="31" t="s">
        <v>90</v>
      </c>
      <c r="B167" s="31" t="s">
        <v>376</v>
      </c>
      <c r="C167" s="31" t="s">
        <v>1198</v>
      </c>
      <c r="D167" s="32" t="s">
        <v>911</v>
      </c>
      <c r="E167" s="31" t="s">
        <v>912</v>
      </c>
      <c r="F167" s="42" t="s">
        <v>699</v>
      </c>
      <c r="G167" s="42" t="s">
        <v>129</v>
      </c>
      <c r="H167" s="33" t="s">
        <v>86</v>
      </c>
      <c r="I167" s="43">
        <v>18300000</v>
      </c>
      <c r="J167" s="43">
        <v>1517820735.034</v>
      </c>
      <c r="K167" s="43" t="s">
        <v>270</v>
      </c>
      <c r="L167" s="43">
        <v>1835579994.109</v>
      </c>
      <c r="M167" s="43">
        <v>25087946.034</v>
      </c>
      <c r="N167" s="43" t="s">
        <v>270</v>
      </c>
      <c r="O167" s="43">
        <v>26954188.953</v>
      </c>
      <c r="P167" s="31" t="s">
        <v>95</v>
      </c>
      <c r="Q167" s="31" t="s">
        <v>197</v>
      </c>
      <c r="R167" s="31" t="s">
        <v>197</v>
      </c>
      <c r="S167" s="31" t="s">
        <v>94</v>
      </c>
    </row>
    <row r="168" spans="1:19" s="41" customFormat="1" ht="13.5" customHeight="1" outlineLevel="2">
      <c r="A168" s="31" t="s">
        <v>79</v>
      </c>
      <c r="B168" s="31" t="s">
        <v>166</v>
      </c>
      <c r="C168" s="31" t="s">
        <v>1197</v>
      </c>
      <c r="D168" s="32">
        <v>10466</v>
      </c>
      <c r="E168" s="31" t="s">
        <v>924</v>
      </c>
      <c r="F168" s="42" t="s">
        <v>925</v>
      </c>
      <c r="G168" s="42" t="s">
        <v>103</v>
      </c>
      <c r="H168" s="33" t="s">
        <v>98</v>
      </c>
      <c r="I168" s="43">
        <v>890000000</v>
      </c>
      <c r="J168" s="43">
        <v>103731221.424</v>
      </c>
      <c r="K168" s="43" t="s">
        <v>270</v>
      </c>
      <c r="L168" s="43">
        <v>132693091.485</v>
      </c>
      <c r="M168" s="43">
        <v>1714565.643</v>
      </c>
      <c r="N168" s="43" t="s">
        <v>270</v>
      </c>
      <c r="O168" s="43">
        <v>1948503.836</v>
      </c>
      <c r="P168" s="31" t="s">
        <v>597</v>
      </c>
      <c r="Q168" s="31" t="s">
        <v>197</v>
      </c>
      <c r="R168" s="31" t="s">
        <v>197</v>
      </c>
      <c r="S168" s="31" t="s">
        <v>94</v>
      </c>
    </row>
    <row r="169" spans="1:19" s="41" customFormat="1" ht="13.5" customHeight="1" outlineLevel="2">
      <c r="A169" s="31" t="s">
        <v>79</v>
      </c>
      <c r="B169" s="31" t="s">
        <v>969</v>
      </c>
      <c r="C169" s="31" t="s">
        <v>1197</v>
      </c>
      <c r="D169" s="32">
        <v>10610</v>
      </c>
      <c r="E169" s="31" t="s">
        <v>970</v>
      </c>
      <c r="F169" s="42" t="s">
        <v>971</v>
      </c>
      <c r="G169" s="42" t="s">
        <v>548</v>
      </c>
      <c r="H169" s="33" t="s">
        <v>81</v>
      </c>
      <c r="I169" s="43">
        <v>500000</v>
      </c>
      <c r="J169" s="43">
        <v>40660537.516</v>
      </c>
      <c r="K169" s="43" t="s">
        <v>270</v>
      </c>
      <c r="L169" s="43">
        <v>53506161.758</v>
      </c>
      <c r="M169" s="43">
        <v>672075</v>
      </c>
      <c r="N169" s="43" t="s">
        <v>270</v>
      </c>
      <c r="O169" s="43">
        <v>785699.996</v>
      </c>
      <c r="P169" s="31" t="s">
        <v>972</v>
      </c>
      <c r="Q169" s="31" t="s">
        <v>197</v>
      </c>
      <c r="R169" s="31" t="s">
        <v>197</v>
      </c>
      <c r="S169" s="31" t="s">
        <v>94</v>
      </c>
    </row>
    <row r="170" spans="1:19" s="41" customFormat="1" ht="13.5" customHeight="1" outlineLevel="2">
      <c r="A170" s="31" t="s">
        <v>79</v>
      </c>
      <c r="B170" s="31" t="s">
        <v>973</v>
      </c>
      <c r="C170" s="31" t="s">
        <v>1197</v>
      </c>
      <c r="D170" s="32">
        <v>13520000001</v>
      </c>
      <c r="E170" s="31" t="s">
        <v>974</v>
      </c>
      <c r="F170" s="42" t="s">
        <v>975</v>
      </c>
      <c r="G170" s="42" t="s">
        <v>976</v>
      </c>
      <c r="H170" s="33" t="s">
        <v>977</v>
      </c>
      <c r="I170" s="43">
        <v>6000000</v>
      </c>
      <c r="J170" s="43">
        <v>1837495.187</v>
      </c>
      <c r="K170" s="43" t="s">
        <v>270</v>
      </c>
      <c r="L170" s="43">
        <v>2441399.078</v>
      </c>
      <c r="M170" s="43">
        <v>30371.821</v>
      </c>
      <c r="N170" s="43" t="s">
        <v>270</v>
      </c>
      <c r="O170" s="43">
        <v>35850.212</v>
      </c>
      <c r="P170" s="31" t="s">
        <v>278</v>
      </c>
      <c r="Q170" s="31" t="s">
        <v>197</v>
      </c>
      <c r="R170" s="31" t="s">
        <v>197</v>
      </c>
      <c r="S170" s="31" t="s">
        <v>94</v>
      </c>
    </row>
    <row r="171" spans="1:19" s="41" customFormat="1" ht="13.5" customHeight="1" outlineLevel="2">
      <c r="A171" s="31" t="s">
        <v>79</v>
      </c>
      <c r="B171" s="31" t="s">
        <v>973</v>
      </c>
      <c r="C171" s="31" t="s">
        <v>1197</v>
      </c>
      <c r="D171" s="32" t="s">
        <v>988</v>
      </c>
      <c r="E171" s="31" t="s">
        <v>989</v>
      </c>
      <c r="F171" s="42" t="s">
        <v>990</v>
      </c>
      <c r="G171" s="42" t="s">
        <v>84</v>
      </c>
      <c r="H171" s="33" t="s">
        <v>977</v>
      </c>
      <c r="I171" s="43">
        <v>15000000</v>
      </c>
      <c r="J171" s="43">
        <v>21269649.942</v>
      </c>
      <c r="K171" s="43" t="s">
        <v>270</v>
      </c>
      <c r="L171" s="43">
        <v>28260048.863</v>
      </c>
      <c r="M171" s="43">
        <v>351564.462</v>
      </c>
      <c r="N171" s="43" t="s">
        <v>270</v>
      </c>
      <c r="O171" s="43">
        <v>414978.753</v>
      </c>
      <c r="P171" s="31" t="s">
        <v>559</v>
      </c>
      <c r="Q171" s="31" t="s">
        <v>197</v>
      </c>
      <c r="R171" s="31" t="s">
        <v>197</v>
      </c>
      <c r="S171" s="31" t="s">
        <v>94</v>
      </c>
    </row>
    <row r="172" spans="1:19" s="41" customFormat="1" ht="13.5" customHeight="1" outlineLevel="2">
      <c r="A172" s="31" t="s">
        <v>79</v>
      </c>
      <c r="B172" s="31" t="s">
        <v>1018</v>
      </c>
      <c r="C172" s="31" t="s">
        <v>1197</v>
      </c>
      <c r="D172" s="32" t="s">
        <v>1025</v>
      </c>
      <c r="E172" s="31" t="s">
        <v>1026</v>
      </c>
      <c r="F172" s="42" t="s">
        <v>1027</v>
      </c>
      <c r="G172" s="42" t="s">
        <v>1028</v>
      </c>
      <c r="H172" s="33" t="s">
        <v>1021</v>
      </c>
      <c r="I172" s="43">
        <v>6180000</v>
      </c>
      <c r="J172" s="43">
        <v>91354187.853</v>
      </c>
      <c r="K172" s="43">
        <v>31313678.436</v>
      </c>
      <c r="L172" s="43">
        <v>87416956.844</v>
      </c>
      <c r="M172" s="43">
        <v>1509986.576</v>
      </c>
      <c r="N172" s="43">
        <v>486216.458</v>
      </c>
      <c r="O172" s="43">
        <v>1283655.945</v>
      </c>
      <c r="P172" s="31" t="s">
        <v>95</v>
      </c>
      <c r="Q172" s="31" t="s">
        <v>197</v>
      </c>
      <c r="R172" s="31" t="s">
        <v>197</v>
      </c>
      <c r="S172" s="31" t="s">
        <v>94</v>
      </c>
    </row>
    <row r="173" spans="1:19" s="41" customFormat="1" ht="13.5" customHeight="1" outlineLevel="2">
      <c r="A173" s="31" t="s">
        <v>79</v>
      </c>
      <c r="B173" s="31" t="s">
        <v>213</v>
      </c>
      <c r="C173" s="31" t="s">
        <v>1197</v>
      </c>
      <c r="D173" s="32" t="s">
        <v>1056</v>
      </c>
      <c r="E173" s="31" t="s">
        <v>1057</v>
      </c>
      <c r="F173" s="42" t="s">
        <v>1058</v>
      </c>
      <c r="G173" s="42" t="s">
        <v>100</v>
      </c>
      <c r="H173" s="33" t="s">
        <v>209</v>
      </c>
      <c r="I173" s="43">
        <v>1543801</v>
      </c>
      <c r="J173" s="43">
        <v>42733550.289</v>
      </c>
      <c r="K173" s="43" t="s">
        <v>270</v>
      </c>
      <c r="L173" s="43">
        <v>47794484.987</v>
      </c>
      <c r="M173" s="43">
        <v>706339.674</v>
      </c>
      <c r="N173" s="43" t="s">
        <v>270</v>
      </c>
      <c r="O173" s="43">
        <v>701828.078</v>
      </c>
      <c r="P173" s="31" t="s">
        <v>95</v>
      </c>
      <c r="Q173" s="31" t="s">
        <v>197</v>
      </c>
      <c r="R173" s="31" t="s">
        <v>197</v>
      </c>
      <c r="S173" s="31" t="s">
        <v>94</v>
      </c>
    </row>
    <row r="174" spans="1:19" s="41" customFormat="1" ht="13.5" customHeight="1" outlineLevel="2">
      <c r="A174" s="31" t="s">
        <v>79</v>
      </c>
      <c r="B174" s="31" t="s">
        <v>213</v>
      </c>
      <c r="C174" s="31" t="s">
        <v>1197</v>
      </c>
      <c r="D174" s="32" t="s">
        <v>1050</v>
      </c>
      <c r="E174" s="31" t="s">
        <v>1051</v>
      </c>
      <c r="F174" s="42" t="s">
        <v>1052</v>
      </c>
      <c r="G174" s="42" t="s">
        <v>217</v>
      </c>
      <c r="H174" s="33" t="s">
        <v>209</v>
      </c>
      <c r="I174" s="43">
        <v>5785013</v>
      </c>
      <c r="J174" s="43">
        <v>310258941.596</v>
      </c>
      <c r="K174" s="43" t="s">
        <v>270</v>
      </c>
      <c r="L174" s="43">
        <v>347002910.497</v>
      </c>
      <c r="M174" s="43">
        <v>5128246.969</v>
      </c>
      <c r="N174" s="43" t="s">
        <v>270</v>
      </c>
      <c r="O174" s="43">
        <v>5095491.369</v>
      </c>
      <c r="P174" s="31" t="s">
        <v>309</v>
      </c>
      <c r="Q174" s="31" t="s">
        <v>197</v>
      </c>
      <c r="R174" s="31" t="s">
        <v>197</v>
      </c>
      <c r="S174" s="31" t="s">
        <v>94</v>
      </c>
    </row>
    <row r="175" spans="1:19" s="41" customFormat="1" ht="13.5" customHeight="1" outlineLevel="2">
      <c r="A175" s="31" t="s">
        <v>79</v>
      </c>
      <c r="B175" s="31" t="s">
        <v>213</v>
      </c>
      <c r="C175" s="31" t="s">
        <v>1197</v>
      </c>
      <c r="D175" s="32" t="s">
        <v>1066</v>
      </c>
      <c r="E175" s="31" t="s">
        <v>1067</v>
      </c>
      <c r="F175" s="42" t="s">
        <v>771</v>
      </c>
      <c r="G175" s="42" t="s">
        <v>71</v>
      </c>
      <c r="H175" s="33" t="s">
        <v>209</v>
      </c>
      <c r="I175" s="43">
        <v>12152000</v>
      </c>
      <c r="J175" s="43">
        <v>1307395579.787</v>
      </c>
      <c r="K175" s="43">
        <v>150799113.149</v>
      </c>
      <c r="L175" s="43">
        <v>1280354144.15</v>
      </c>
      <c r="M175" s="43">
        <v>21609844.294</v>
      </c>
      <c r="N175" s="43">
        <v>2407495.21</v>
      </c>
      <c r="O175" s="43">
        <v>18801091.556</v>
      </c>
      <c r="P175" s="31" t="s">
        <v>759</v>
      </c>
      <c r="Q175" s="31" t="s">
        <v>197</v>
      </c>
      <c r="R175" s="31" t="s">
        <v>197</v>
      </c>
      <c r="S175" s="31" t="s">
        <v>94</v>
      </c>
    </row>
    <row r="176" spans="1:19" s="41" customFormat="1" ht="13.5" customHeight="1" outlineLevel="2">
      <c r="A176" s="31" t="s">
        <v>90</v>
      </c>
      <c r="B176" s="31" t="s">
        <v>1068</v>
      </c>
      <c r="C176" s="31" t="s">
        <v>1197</v>
      </c>
      <c r="D176" s="32">
        <v>11123</v>
      </c>
      <c r="E176" s="31" t="s">
        <v>1108</v>
      </c>
      <c r="F176" s="42" t="s">
        <v>1109</v>
      </c>
      <c r="G176" s="42" t="s">
        <v>872</v>
      </c>
      <c r="H176" s="33" t="s">
        <v>67</v>
      </c>
      <c r="I176" s="43">
        <v>2710726</v>
      </c>
      <c r="J176" s="43">
        <v>13333474</v>
      </c>
      <c r="K176" s="43" t="s">
        <v>270</v>
      </c>
      <c r="L176" s="43">
        <v>15008420.563</v>
      </c>
      <c r="M176" s="43">
        <v>220388</v>
      </c>
      <c r="N176" s="43" t="s">
        <v>270</v>
      </c>
      <c r="O176" s="43">
        <v>220388</v>
      </c>
      <c r="P176" s="31" t="s">
        <v>102</v>
      </c>
      <c r="Q176" s="31" t="s">
        <v>197</v>
      </c>
      <c r="R176" s="31" t="s">
        <v>197</v>
      </c>
      <c r="S176" s="31" t="s">
        <v>94</v>
      </c>
    </row>
    <row r="177" spans="1:19" s="41" customFormat="1" ht="13.5" customHeight="1" outlineLevel="2">
      <c r="A177" s="31" t="s">
        <v>90</v>
      </c>
      <c r="B177" s="31" t="s">
        <v>1068</v>
      </c>
      <c r="C177" s="31" t="s">
        <v>1197</v>
      </c>
      <c r="D177" s="32">
        <v>11008</v>
      </c>
      <c r="E177" s="31" t="s">
        <v>1080</v>
      </c>
      <c r="F177" s="42" t="s">
        <v>1081</v>
      </c>
      <c r="G177" s="42" t="s">
        <v>446</v>
      </c>
      <c r="H177" s="33" t="s">
        <v>67</v>
      </c>
      <c r="I177" s="43">
        <v>537150</v>
      </c>
      <c r="J177" s="43">
        <v>583341</v>
      </c>
      <c r="K177" s="43" t="s">
        <v>270</v>
      </c>
      <c r="L177" s="43">
        <v>656620.102</v>
      </c>
      <c r="M177" s="43">
        <v>9642</v>
      </c>
      <c r="N177" s="43" t="s">
        <v>270</v>
      </c>
      <c r="O177" s="43">
        <v>9642</v>
      </c>
      <c r="P177" s="31" t="s">
        <v>746</v>
      </c>
      <c r="Q177" s="31" t="s">
        <v>197</v>
      </c>
      <c r="R177" s="31" t="s">
        <v>197</v>
      </c>
      <c r="S177" s="31" t="s">
        <v>94</v>
      </c>
    </row>
    <row r="178" spans="1:19" s="41" customFormat="1" ht="13.5" customHeight="1" outlineLevel="2">
      <c r="A178" s="31" t="s">
        <v>90</v>
      </c>
      <c r="B178" s="31" t="s">
        <v>1068</v>
      </c>
      <c r="C178" s="31" t="s">
        <v>1197</v>
      </c>
      <c r="D178" s="32">
        <v>11104</v>
      </c>
      <c r="E178" s="31" t="s">
        <v>1088</v>
      </c>
      <c r="F178" s="42" t="s">
        <v>1089</v>
      </c>
      <c r="G178" s="42" t="s">
        <v>591</v>
      </c>
      <c r="H178" s="33" t="s">
        <v>67</v>
      </c>
      <c r="I178" s="43">
        <v>1248286</v>
      </c>
      <c r="J178" s="43">
        <v>1161176.5</v>
      </c>
      <c r="K178" s="43" t="s">
        <v>270</v>
      </c>
      <c r="L178" s="43">
        <v>1307043.105</v>
      </c>
      <c r="M178" s="43">
        <v>19193</v>
      </c>
      <c r="N178" s="43" t="s">
        <v>270</v>
      </c>
      <c r="O178" s="43">
        <v>19193</v>
      </c>
      <c r="P178" s="31" t="s">
        <v>972</v>
      </c>
      <c r="Q178" s="31" t="s">
        <v>197</v>
      </c>
      <c r="R178" s="31" t="s">
        <v>197</v>
      </c>
      <c r="S178" s="31" t="s">
        <v>94</v>
      </c>
    </row>
    <row r="179" spans="1:19" s="41" customFormat="1" ht="13.5" customHeight="1" outlineLevel="2">
      <c r="A179" s="31" t="s">
        <v>90</v>
      </c>
      <c r="B179" s="31" t="s">
        <v>1068</v>
      </c>
      <c r="C179" s="31" t="s">
        <v>1197</v>
      </c>
      <c r="D179" s="32">
        <v>11118</v>
      </c>
      <c r="E179" s="31" t="s">
        <v>1106</v>
      </c>
      <c r="F179" s="42" t="s">
        <v>1107</v>
      </c>
      <c r="G179" s="42" t="s">
        <v>783</v>
      </c>
      <c r="H179" s="33" t="s">
        <v>67</v>
      </c>
      <c r="I179" s="43">
        <v>884467</v>
      </c>
      <c r="J179" s="43">
        <v>10451496</v>
      </c>
      <c r="K179" s="43" t="s">
        <v>270</v>
      </c>
      <c r="L179" s="43">
        <v>11764409.447</v>
      </c>
      <c r="M179" s="43">
        <v>172752</v>
      </c>
      <c r="N179" s="43" t="s">
        <v>270</v>
      </c>
      <c r="O179" s="43">
        <v>172752</v>
      </c>
      <c r="P179" s="31" t="s">
        <v>972</v>
      </c>
      <c r="Q179" s="31" t="s">
        <v>197</v>
      </c>
      <c r="R179" s="31" t="s">
        <v>197</v>
      </c>
      <c r="S179" s="31" t="s">
        <v>94</v>
      </c>
    </row>
    <row r="180" spans="1:19" s="41" customFormat="1" ht="13.5" customHeight="1" outlineLevel="2">
      <c r="A180" s="31" t="s">
        <v>90</v>
      </c>
      <c r="B180" s="31" t="s">
        <v>1068</v>
      </c>
      <c r="C180" s="31" t="s">
        <v>1197</v>
      </c>
      <c r="D180" s="32" t="s">
        <v>1129</v>
      </c>
      <c r="E180" s="31" t="s">
        <v>1130</v>
      </c>
      <c r="F180" s="42" t="s">
        <v>1131</v>
      </c>
      <c r="G180" s="42" t="s">
        <v>548</v>
      </c>
      <c r="H180" s="33" t="s">
        <v>67</v>
      </c>
      <c r="I180" s="43">
        <v>352635</v>
      </c>
      <c r="J180" s="43">
        <v>971569.5</v>
      </c>
      <c r="K180" s="43" t="s">
        <v>270</v>
      </c>
      <c r="L180" s="43">
        <v>1093617.737</v>
      </c>
      <c r="M180" s="43">
        <v>16059</v>
      </c>
      <c r="N180" s="43" t="s">
        <v>270</v>
      </c>
      <c r="O180" s="43">
        <v>16059</v>
      </c>
      <c r="P180" s="31" t="s">
        <v>95</v>
      </c>
      <c r="Q180" s="31" t="s">
        <v>197</v>
      </c>
      <c r="R180" s="31" t="s">
        <v>197</v>
      </c>
      <c r="S180" s="31" t="s">
        <v>94</v>
      </c>
    </row>
    <row r="181" spans="1:19" s="41" customFormat="1" ht="13.5" customHeight="1" outlineLevel="2">
      <c r="A181" s="31" t="s">
        <v>90</v>
      </c>
      <c r="B181" s="31" t="s">
        <v>1068</v>
      </c>
      <c r="C181" s="31" t="s">
        <v>1197</v>
      </c>
      <c r="D181" s="32">
        <v>44053</v>
      </c>
      <c r="E181" s="31" t="s">
        <v>1120</v>
      </c>
      <c r="F181" s="42" t="s">
        <v>783</v>
      </c>
      <c r="G181" s="42" t="s">
        <v>591</v>
      </c>
      <c r="H181" s="33" t="s">
        <v>67</v>
      </c>
      <c r="I181" s="43">
        <v>50000</v>
      </c>
      <c r="J181" s="43">
        <v>3025000</v>
      </c>
      <c r="K181" s="43" t="s">
        <v>270</v>
      </c>
      <c r="L181" s="43">
        <v>3404999.492</v>
      </c>
      <c r="M181" s="43">
        <v>50000</v>
      </c>
      <c r="N181" s="43" t="s">
        <v>270</v>
      </c>
      <c r="O181" s="43">
        <v>50000</v>
      </c>
      <c r="P181" s="31" t="s">
        <v>278</v>
      </c>
      <c r="Q181" s="31" t="s">
        <v>197</v>
      </c>
      <c r="R181" s="31" t="s">
        <v>197</v>
      </c>
      <c r="S181" s="31" t="s">
        <v>94</v>
      </c>
    </row>
    <row r="182" spans="1:19" s="41" customFormat="1" ht="13.5" customHeight="1" outlineLevel="2">
      <c r="A182" s="31" t="s">
        <v>90</v>
      </c>
      <c r="B182" s="31" t="s">
        <v>1068</v>
      </c>
      <c r="C182" s="31" t="s">
        <v>1197</v>
      </c>
      <c r="D182" s="32">
        <v>11103</v>
      </c>
      <c r="E182" s="31" t="s">
        <v>1086</v>
      </c>
      <c r="F182" s="42" t="s">
        <v>1087</v>
      </c>
      <c r="G182" s="42" t="s">
        <v>84</v>
      </c>
      <c r="H182" s="33" t="s">
        <v>67</v>
      </c>
      <c r="I182" s="43">
        <v>4388852</v>
      </c>
      <c r="J182" s="43">
        <v>44891423.5</v>
      </c>
      <c r="K182" s="43" t="s">
        <v>270</v>
      </c>
      <c r="L182" s="43">
        <v>50530669.169</v>
      </c>
      <c r="M182" s="43">
        <v>742007</v>
      </c>
      <c r="N182" s="43" t="s">
        <v>270</v>
      </c>
      <c r="O182" s="43">
        <v>742007</v>
      </c>
      <c r="P182" s="31" t="s">
        <v>93</v>
      </c>
      <c r="Q182" s="31" t="s">
        <v>197</v>
      </c>
      <c r="R182" s="31" t="s">
        <v>197</v>
      </c>
      <c r="S182" s="31" t="s">
        <v>94</v>
      </c>
    </row>
    <row r="183" spans="1:19" s="41" customFormat="1" ht="13.5" customHeight="1" outlineLevel="2">
      <c r="A183" s="31" t="s">
        <v>90</v>
      </c>
      <c r="B183" s="31" t="s">
        <v>1068</v>
      </c>
      <c r="C183" s="31" t="s">
        <v>1197</v>
      </c>
      <c r="D183" s="32">
        <v>11114</v>
      </c>
      <c r="E183" s="31" t="s">
        <v>1101</v>
      </c>
      <c r="F183" s="42" t="s">
        <v>1102</v>
      </c>
      <c r="G183" s="42" t="s">
        <v>84</v>
      </c>
      <c r="H183" s="33" t="s">
        <v>67</v>
      </c>
      <c r="I183" s="43">
        <v>51572562</v>
      </c>
      <c r="J183" s="43">
        <v>2650460411.5</v>
      </c>
      <c r="K183" s="43" t="s">
        <v>270</v>
      </c>
      <c r="L183" s="43">
        <v>2983410365.636</v>
      </c>
      <c r="M183" s="43">
        <v>43809263</v>
      </c>
      <c r="N183" s="43" t="s">
        <v>270</v>
      </c>
      <c r="O183" s="43">
        <v>43809263</v>
      </c>
      <c r="P183" s="31" t="s">
        <v>1103</v>
      </c>
      <c r="Q183" s="31" t="s">
        <v>197</v>
      </c>
      <c r="R183" s="31" t="s">
        <v>197</v>
      </c>
      <c r="S183" s="31" t="s">
        <v>94</v>
      </c>
    </row>
    <row r="184" spans="1:19" s="41" customFormat="1" ht="13.5" customHeight="1" outlineLevel="2">
      <c r="A184" s="31" t="s">
        <v>90</v>
      </c>
      <c r="B184" s="31" t="s">
        <v>1068</v>
      </c>
      <c r="C184" s="31" t="s">
        <v>1197</v>
      </c>
      <c r="D184" s="32">
        <v>38826</v>
      </c>
      <c r="E184" s="31" t="s">
        <v>1116</v>
      </c>
      <c r="F184" s="42" t="s">
        <v>1117</v>
      </c>
      <c r="G184" s="42" t="s">
        <v>84</v>
      </c>
      <c r="H184" s="33" t="s">
        <v>67</v>
      </c>
      <c r="I184" s="43">
        <v>3854350</v>
      </c>
      <c r="J184" s="43">
        <v>131958546.5</v>
      </c>
      <c r="K184" s="43" t="s">
        <v>270</v>
      </c>
      <c r="L184" s="43">
        <v>148535135.161</v>
      </c>
      <c r="M184" s="43">
        <v>2181133</v>
      </c>
      <c r="N184" s="43" t="s">
        <v>270</v>
      </c>
      <c r="O184" s="43">
        <v>2181133</v>
      </c>
      <c r="P184" s="31" t="s">
        <v>1103</v>
      </c>
      <c r="Q184" s="31" t="s">
        <v>197</v>
      </c>
      <c r="R184" s="31" t="s">
        <v>197</v>
      </c>
      <c r="S184" s="31" t="s">
        <v>94</v>
      </c>
    </row>
    <row r="185" spans="1:19" s="41" customFormat="1" ht="13.5" customHeight="1" outlineLevel="2">
      <c r="A185" s="31" t="s">
        <v>79</v>
      </c>
      <c r="B185" s="31" t="s">
        <v>390</v>
      </c>
      <c r="C185" s="31" t="s">
        <v>1197</v>
      </c>
      <c r="D185" s="32" t="s">
        <v>1162</v>
      </c>
      <c r="E185" s="31" t="s">
        <v>1163</v>
      </c>
      <c r="F185" s="42" t="s">
        <v>1164</v>
      </c>
      <c r="G185" s="42" t="s">
        <v>83</v>
      </c>
      <c r="H185" s="33" t="s">
        <v>67</v>
      </c>
      <c r="I185" s="43">
        <v>44421000</v>
      </c>
      <c r="J185" s="43">
        <v>1959039186.5</v>
      </c>
      <c r="K185" s="43">
        <v>228063224.585</v>
      </c>
      <c r="L185" s="43">
        <v>1949076598.099</v>
      </c>
      <c r="M185" s="43">
        <v>32380813</v>
      </c>
      <c r="N185" s="43">
        <v>3760007</v>
      </c>
      <c r="O185" s="43">
        <v>28620806</v>
      </c>
      <c r="P185" s="31" t="s">
        <v>1165</v>
      </c>
      <c r="Q185" s="31" t="s">
        <v>197</v>
      </c>
      <c r="R185" s="31" t="s">
        <v>197</v>
      </c>
      <c r="S185" s="31" t="s">
        <v>94</v>
      </c>
    </row>
    <row r="186" spans="1:19" s="41" customFormat="1" ht="13.5" customHeight="1" outlineLevel="2">
      <c r="A186" s="31" t="s">
        <v>79</v>
      </c>
      <c r="B186" s="31" t="s">
        <v>390</v>
      </c>
      <c r="C186" s="31" t="s">
        <v>1197</v>
      </c>
      <c r="D186" s="32" t="s">
        <v>1166</v>
      </c>
      <c r="E186" s="31" t="s">
        <v>1167</v>
      </c>
      <c r="F186" s="42" t="s">
        <v>1168</v>
      </c>
      <c r="G186" s="42" t="s">
        <v>83</v>
      </c>
      <c r="H186" s="33" t="s">
        <v>67</v>
      </c>
      <c r="I186" s="43">
        <v>22567000</v>
      </c>
      <c r="J186" s="43">
        <v>1365303500</v>
      </c>
      <c r="K186" s="43" t="s">
        <v>270</v>
      </c>
      <c r="L186" s="43">
        <v>1536812470.945</v>
      </c>
      <c r="M186" s="43">
        <v>22567000</v>
      </c>
      <c r="N186" s="43" t="s">
        <v>270</v>
      </c>
      <c r="O186" s="43">
        <v>22567000</v>
      </c>
      <c r="P186" s="31" t="s">
        <v>1165</v>
      </c>
      <c r="Q186" s="31" t="s">
        <v>197</v>
      </c>
      <c r="R186" s="31" t="s">
        <v>197</v>
      </c>
      <c r="S186" s="31" t="s">
        <v>94</v>
      </c>
    </row>
    <row r="187" spans="1:19" s="41" customFormat="1" ht="13.5" customHeight="1" outlineLevel="2">
      <c r="A187" s="31" t="s">
        <v>79</v>
      </c>
      <c r="B187" s="31" t="s">
        <v>390</v>
      </c>
      <c r="C187" s="31" t="s">
        <v>1197</v>
      </c>
      <c r="D187" s="32" t="s">
        <v>1169</v>
      </c>
      <c r="E187" s="31" t="s">
        <v>1170</v>
      </c>
      <c r="F187" s="42" t="s">
        <v>1164</v>
      </c>
      <c r="G187" s="42" t="s">
        <v>83</v>
      </c>
      <c r="H187" s="33" t="s">
        <v>67</v>
      </c>
      <c r="I187" s="43">
        <v>51000000</v>
      </c>
      <c r="J187" s="43">
        <v>2261959540.5</v>
      </c>
      <c r="K187" s="43">
        <v>366165912.877</v>
      </c>
      <c r="L187" s="43">
        <v>2135266535.091</v>
      </c>
      <c r="M187" s="43">
        <v>37387761</v>
      </c>
      <c r="N187" s="43">
        <v>6032887.97</v>
      </c>
      <c r="O187" s="43">
        <v>31354873.03</v>
      </c>
      <c r="P187" s="31" t="s">
        <v>1165</v>
      </c>
      <c r="Q187" s="31" t="s">
        <v>197</v>
      </c>
      <c r="R187" s="31" t="s">
        <v>197</v>
      </c>
      <c r="S187" s="31" t="s">
        <v>94</v>
      </c>
    </row>
    <row r="188" spans="1:19" s="41" customFormat="1" ht="13.5" customHeight="1" outlineLevel="2">
      <c r="A188" s="31" t="s">
        <v>79</v>
      </c>
      <c r="B188" s="31" t="s">
        <v>390</v>
      </c>
      <c r="C188" s="31" t="s">
        <v>1197</v>
      </c>
      <c r="D188" s="32" t="s">
        <v>1171</v>
      </c>
      <c r="E188" s="31" t="s">
        <v>1172</v>
      </c>
      <c r="F188" s="42" t="s">
        <v>1173</v>
      </c>
      <c r="G188" s="42" t="s">
        <v>83</v>
      </c>
      <c r="H188" s="33" t="s">
        <v>67</v>
      </c>
      <c r="I188" s="43">
        <v>5643000</v>
      </c>
      <c r="J188" s="43">
        <v>341401500</v>
      </c>
      <c r="K188" s="43" t="s">
        <v>270</v>
      </c>
      <c r="L188" s="43">
        <v>384288242.724</v>
      </c>
      <c r="M188" s="43">
        <v>5643000</v>
      </c>
      <c r="N188" s="43" t="s">
        <v>270</v>
      </c>
      <c r="O188" s="43">
        <v>5643000</v>
      </c>
      <c r="P188" s="31" t="s">
        <v>1165</v>
      </c>
      <c r="Q188" s="31" t="s">
        <v>197</v>
      </c>
      <c r="R188" s="31" t="s">
        <v>197</v>
      </c>
      <c r="S188" s="31" t="s">
        <v>94</v>
      </c>
    </row>
    <row r="189" spans="1:19" s="41" customFormat="1" ht="13.5" customHeight="1" outlineLevel="1">
      <c r="A189" s="31"/>
      <c r="B189" s="31"/>
      <c r="C189" s="31"/>
      <c r="D189" s="32"/>
      <c r="E189" s="31"/>
      <c r="F189" s="42"/>
      <c r="G189" s="42"/>
      <c r="H189" s="33"/>
      <c r="I189" s="43"/>
      <c r="J189" s="43">
        <f aca="true" t="shared" si="7" ref="J189:O189">SUBTOTAL(9,J135:J188)</f>
        <v>35222862657.924</v>
      </c>
      <c r="K189" s="43">
        <f t="shared" si="7"/>
        <v>3084915579.37</v>
      </c>
      <c r="L189" s="43">
        <f t="shared" si="7"/>
        <v>38779856201.56801</v>
      </c>
      <c r="M189" s="43">
        <f t="shared" si="7"/>
        <v>582196076.9899999</v>
      </c>
      <c r="N189" s="43">
        <f t="shared" si="7"/>
        <v>49555701.918</v>
      </c>
      <c r="O189" s="43">
        <f t="shared" si="7"/>
        <v>569454654.646</v>
      </c>
      <c r="P189" s="31"/>
      <c r="Q189" s="31"/>
      <c r="R189" s="31"/>
      <c r="S189" s="47" t="s">
        <v>1276</v>
      </c>
    </row>
    <row r="190" spans="1:19" s="41" customFormat="1" ht="13.5" customHeight="1" outlineLevel="2">
      <c r="A190" s="31" t="s">
        <v>90</v>
      </c>
      <c r="B190" s="31" t="s">
        <v>88</v>
      </c>
      <c r="C190" s="31" t="s">
        <v>1198</v>
      </c>
      <c r="D190" s="32" t="s">
        <v>427</v>
      </c>
      <c r="E190" s="31" t="s">
        <v>428</v>
      </c>
      <c r="F190" s="42" t="s">
        <v>429</v>
      </c>
      <c r="G190" s="42" t="s">
        <v>363</v>
      </c>
      <c r="H190" s="33" t="s">
        <v>86</v>
      </c>
      <c r="I190" s="43">
        <v>28453798.08</v>
      </c>
      <c r="J190" s="43">
        <v>2202985647.499</v>
      </c>
      <c r="K190" s="43">
        <v>46753790.77</v>
      </c>
      <c r="L190" s="43">
        <v>2610144578.099</v>
      </c>
      <c r="M190" s="43">
        <v>36412985.909</v>
      </c>
      <c r="N190" s="43">
        <v>765193.03</v>
      </c>
      <c r="O190" s="43">
        <v>38328119.928</v>
      </c>
      <c r="P190" s="31" t="s">
        <v>431</v>
      </c>
      <c r="Q190" s="31" t="s">
        <v>197</v>
      </c>
      <c r="R190" s="31" t="s">
        <v>197</v>
      </c>
      <c r="S190" s="31" t="s">
        <v>430</v>
      </c>
    </row>
    <row r="191" spans="1:19" s="41" customFormat="1" ht="13.5" customHeight="1" outlineLevel="2">
      <c r="A191" s="31" t="s">
        <v>79</v>
      </c>
      <c r="B191" s="31" t="s">
        <v>552</v>
      </c>
      <c r="C191" s="31" t="s">
        <v>1197</v>
      </c>
      <c r="D191" s="32" t="s">
        <v>578</v>
      </c>
      <c r="E191" s="31" t="s">
        <v>579</v>
      </c>
      <c r="F191" s="42" t="s">
        <v>580</v>
      </c>
      <c r="G191" s="42" t="s">
        <v>548</v>
      </c>
      <c r="H191" s="33" t="s">
        <v>555</v>
      </c>
      <c r="I191" s="43">
        <v>3620000</v>
      </c>
      <c r="J191" s="43">
        <v>14823720.445</v>
      </c>
      <c r="K191" s="43" t="s">
        <v>270</v>
      </c>
      <c r="L191" s="43">
        <v>17665443.13</v>
      </c>
      <c r="M191" s="43">
        <v>245020.173</v>
      </c>
      <c r="N191" s="43" t="s">
        <v>270</v>
      </c>
      <c r="O191" s="43">
        <v>259404.49</v>
      </c>
      <c r="P191" s="31" t="s">
        <v>431</v>
      </c>
      <c r="Q191" s="31" t="s">
        <v>197</v>
      </c>
      <c r="R191" s="31" t="s">
        <v>197</v>
      </c>
      <c r="S191" s="31" t="s">
        <v>430</v>
      </c>
    </row>
    <row r="192" spans="1:19" s="41" customFormat="1" ht="13.5" customHeight="1" outlineLevel="2">
      <c r="A192" s="31" t="s">
        <v>79</v>
      </c>
      <c r="B192" s="31" t="s">
        <v>552</v>
      </c>
      <c r="C192" s="31" t="s">
        <v>1197</v>
      </c>
      <c r="D192" s="32">
        <v>10027</v>
      </c>
      <c r="E192" s="31" t="s">
        <v>583</v>
      </c>
      <c r="F192" s="42" t="s">
        <v>584</v>
      </c>
      <c r="G192" s="42" t="s">
        <v>83</v>
      </c>
      <c r="H192" s="33" t="s">
        <v>555</v>
      </c>
      <c r="I192" s="43">
        <v>8500000</v>
      </c>
      <c r="J192" s="43">
        <v>191416944.521</v>
      </c>
      <c r="K192" s="43">
        <v>106985740.841</v>
      </c>
      <c r="L192" s="43">
        <v>111420876.706</v>
      </c>
      <c r="M192" s="43">
        <v>3163916.438</v>
      </c>
      <c r="N192" s="43">
        <v>1703711.197</v>
      </c>
      <c r="O192" s="43">
        <v>1636136.466</v>
      </c>
      <c r="P192" s="31" t="s">
        <v>585</v>
      </c>
      <c r="Q192" s="31" t="s">
        <v>197</v>
      </c>
      <c r="R192" s="31" t="s">
        <v>197</v>
      </c>
      <c r="S192" s="31" t="s">
        <v>430</v>
      </c>
    </row>
    <row r="193" spans="1:19" s="41" customFormat="1" ht="13.5" customHeight="1" outlineLevel="2">
      <c r="A193" s="31" t="s">
        <v>79</v>
      </c>
      <c r="B193" s="31" t="s">
        <v>344</v>
      </c>
      <c r="C193" s="31" t="s">
        <v>1197</v>
      </c>
      <c r="D193" s="32">
        <v>10202</v>
      </c>
      <c r="E193" s="31" t="s">
        <v>679</v>
      </c>
      <c r="F193" s="42" t="s">
        <v>680</v>
      </c>
      <c r="G193" s="42" t="s">
        <v>83</v>
      </c>
      <c r="H193" s="33" t="s">
        <v>81</v>
      </c>
      <c r="I193" s="43">
        <v>15850048</v>
      </c>
      <c r="J193" s="43">
        <v>1521029.387</v>
      </c>
      <c r="K193" s="43" t="s">
        <v>270</v>
      </c>
      <c r="L193" s="43">
        <v>2001558.499</v>
      </c>
      <c r="M193" s="43">
        <v>25140.982</v>
      </c>
      <c r="N193" s="43" t="s">
        <v>270</v>
      </c>
      <c r="O193" s="43">
        <v>29391.465</v>
      </c>
      <c r="P193" s="31" t="s">
        <v>102</v>
      </c>
      <c r="Q193" s="31" t="s">
        <v>197</v>
      </c>
      <c r="R193" s="31" t="s">
        <v>197</v>
      </c>
      <c r="S193" s="31" t="s">
        <v>430</v>
      </c>
    </row>
    <row r="194" spans="1:19" s="41" customFormat="1" ht="13.5" customHeight="1" outlineLevel="2">
      <c r="A194" s="31" t="s">
        <v>79</v>
      </c>
      <c r="B194" s="31" t="s">
        <v>344</v>
      </c>
      <c r="C194" s="31" t="s">
        <v>1197</v>
      </c>
      <c r="D194" s="32">
        <v>10208</v>
      </c>
      <c r="E194" s="31" t="s">
        <v>683</v>
      </c>
      <c r="F194" s="42" t="s">
        <v>684</v>
      </c>
      <c r="G194" s="42" t="s">
        <v>83</v>
      </c>
      <c r="H194" s="33" t="s">
        <v>81</v>
      </c>
      <c r="I194" s="43">
        <v>24542010</v>
      </c>
      <c r="J194" s="43">
        <v>717552932.395</v>
      </c>
      <c r="K194" s="43" t="s">
        <v>270</v>
      </c>
      <c r="L194" s="43">
        <v>944244853.032</v>
      </c>
      <c r="M194" s="43">
        <v>11860379.048</v>
      </c>
      <c r="N194" s="43" t="s">
        <v>270</v>
      </c>
      <c r="O194" s="43">
        <v>13865565.254</v>
      </c>
      <c r="P194" s="31" t="s">
        <v>685</v>
      </c>
      <c r="Q194" s="31" t="s">
        <v>197</v>
      </c>
      <c r="R194" s="31" t="s">
        <v>197</v>
      </c>
      <c r="S194" s="31" t="s">
        <v>430</v>
      </c>
    </row>
    <row r="195" spans="1:19" s="41" customFormat="1" ht="13.5" customHeight="1" outlineLevel="2">
      <c r="A195" s="31" t="s">
        <v>79</v>
      </c>
      <c r="B195" s="31" t="s">
        <v>344</v>
      </c>
      <c r="C195" s="31" t="s">
        <v>1197</v>
      </c>
      <c r="D195" s="32">
        <v>200565010</v>
      </c>
      <c r="E195" s="31" t="s">
        <v>728</v>
      </c>
      <c r="F195" s="42" t="s">
        <v>722</v>
      </c>
      <c r="G195" s="42" t="s">
        <v>71</v>
      </c>
      <c r="H195" s="33" t="s">
        <v>81</v>
      </c>
      <c r="I195" s="43">
        <v>6135502.57</v>
      </c>
      <c r="J195" s="43">
        <v>498945664.849</v>
      </c>
      <c r="K195" s="43" t="s">
        <v>270</v>
      </c>
      <c r="L195" s="43">
        <v>656574385.953</v>
      </c>
      <c r="M195" s="43">
        <v>8247035.783</v>
      </c>
      <c r="N195" s="43" t="s">
        <v>270</v>
      </c>
      <c r="O195" s="43">
        <v>9641328.69</v>
      </c>
      <c r="P195" s="31" t="s">
        <v>685</v>
      </c>
      <c r="Q195" s="31" t="s">
        <v>197</v>
      </c>
      <c r="R195" s="31" t="s">
        <v>197</v>
      </c>
      <c r="S195" s="31" t="s">
        <v>430</v>
      </c>
    </row>
    <row r="196" spans="1:19" s="41" customFormat="1" ht="13.5" customHeight="1" outlineLevel="2">
      <c r="A196" s="31" t="s">
        <v>79</v>
      </c>
      <c r="B196" s="31" t="s">
        <v>344</v>
      </c>
      <c r="C196" s="31" t="s">
        <v>1197</v>
      </c>
      <c r="D196" s="32">
        <v>10227</v>
      </c>
      <c r="E196" s="31" t="s">
        <v>723</v>
      </c>
      <c r="F196" s="42" t="s">
        <v>724</v>
      </c>
      <c r="G196" s="42" t="s">
        <v>133</v>
      </c>
      <c r="H196" s="33" t="s">
        <v>81</v>
      </c>
      <c r="I196" s="43">
        <v>7000000</v>
      </c>
      <c r="J196" s="43">
        <v>569247525.219</v>
      </c>
      <c r="K196" s="43" t="s">
        <v>270</v>
      </c>
      <c r="L196" s="43">
        <v>749086264.611</v>
      </c>
      <c r="M196" s="43">
        <v>9409050.004</v>
      </c>
      <c r="N196" s="43" t="s">
        <v>270</v>
      </c>
      <c r="O196" s="43">
        <v>10999799.945</v>
      </c>
      <c r="P196" s="31" t="s">
        <v>585</v>
      </c>
      <c r="Q196" s="31" t="s">
        <v>197</v>
      </c>
      <c r="R196" s="31" t="s">
        <v>197</v>
      </c>
      <c r="S196" s="31" t="s">
        <v>430</v>
      </c>
    </row>
    <row r="197" spans="1:19" s="41" customFormat="1" ht="13.5" customHeight="1" outlineLevel="2">
      <c r="A197" s="31" t="s">
        <v>79</v>
      </c>
      <c r="B197" s="31" t="s">
        <v>344</v>
      </c>
      <c r="C197" s="31" t="s">
        <v>1197</v>
      </c>
      <c r="D197" s="32">
        <v>10229</v>
      </c>
      <c r="E197" s="31" t="s">
        <v>725</v>
      </c>
      <c r="F197" s="42" t="s">
        <v>726</v>
      </c>
      <c r="G197" s="42" t="s">
        <v>727</v>
      </c>
      <c r="H197" s="33" t="s">
        <v>81</v>
      </c>
      <c r="I197" s="43">
        <v>3000000</v>
      </c>
      <c r="J197" s="43">
        <v>243963225.094</v>
      </c>
      <c r="K197" s="43" t="s">
        <v>270</v>
      </c>
      <c r="L197" s="43">
        <v>321036970.548</v>
      </c>
      <c r="M197" s="43">
        <v>4032450.002</v>
      </c>
      <c r="N197" s="43" t="s">
        <v>270</v>
      </c>
      <c r="O197" s="43">
        <v>4714199.976</v>
      </c>
      <c r="P197" s="31" t="s">
        <v>585</v>
      </c>
      <c r="Q197" s="31" t="s">
        <v>197</v>
      </c>
      <c r="R197" s="31" t="s">
        <v>197</v>
      </c>
      <c r="S197" s="31" t="s">
        <v>430</v>
      </c>
    </row>
    <row r="198" spans="1:19" s="41" customFormat="1" ht="13.5" customHeight="1" outlineLevel="2">
      <c r="A198" s="31" t="s">
        <v>79</v>
      </c>
      <c r="B198" s="31" t="s">
        <v>344</v>
      </c>
      <c r="C198" s="31" t="s">
        <v>1197</v>
      </c>
      <c r="D198" s="32">
        <v>10216</v>
      </c>
      <c r="E198" s="31" t="s">
        <v>696</v>
      </c>
      <c r="F198" s="42" t="s">
        <v>697</v>
      </c>
      <c r="G198" s="42" t="s">
        <v>83</v>
      </c>
      <c r="H198" s="33" t="s">
        <v>81</v>
      </c>
      <c r="I198" s="43">
        <v>10225838</v>
      </c>
      <c r="J198" s="43">
        <v>1451812.954</v>
      </c>
      <c r="K198" s="43" t="s">
        <v>270</v>
      </c>
      <c r="L198" s="43">
        <v>1910474.96</v>
      </c>
      <c r="M198" s="43">
        <v>23996.908</v>
      </c>
      <c r="N198" s="43" t="s">
        <v>270</v>
      </c>
      <c r="O198" s="43">
        <v>28053.968</v>
      </c>
      <c r="P198" s="31" t="s">
        <v>494</v>
      </c>
      <c r="Q198" s="31" t="s">
        <v>197</v>
      </c>
      <c r="R198" s="31" t="s">
        <v>197</v>
      </c>
      <c r="S198" s="31" t="s">
        <v>430</v>
      </c>
    </row>
    <row r="199" spans="1:19" s="41" customFormat="1" ht="13.5" customHeight="1" outlineLevel="2">
      <c r="A199" s="31" t="s">
        <v>79</v>
      </c>
      <c r="B199" s="31" t="s">
        <v>344</v>
      </c>
      <c r="C199" s="31" t="s">
        <v>1197</v>
      </c>
      <c r="D199" s="32">
        <v>10226</v>
      </c>
      <c r="E199" s="31" t="s">
        <v>721</v>
      </c>
      <c r="F199" s="42" t="s">
        <v>722</v>
      </c>
      <c r="G199" s="42" t="s">
        <v>101</v>
      </c>
      <c r="H199" s="33" t="s">
        <v>81</v>
      </c>
      <c r="I199" s="43">
        <v>13000000</v>
      </c>
      <c r="J199" s="43">
        <v>1016559628.261</v>
      </c>
      <c r="K199" s="43">
        <v>86698766.539</v>
      </c>
      <c r="L199" s="43">
        <v>1234889320.995</v>
      </c>
      <c r="M199" s="43">
        <v>16802638.484</v>
      </c>
      <c r="N199" s="43">
        <v>1407684.742</v>
      </c>
      <c r="O199" s="43">
        <v>18133472.908</v>
      </c>
      <c r="P199" s="31" t="s">
        <v>494</v>
      </c>
      <c r="Q199" s="31" t="s">
        <v>197</v>
      </c>
      <c r="R199" s="31" t="s">
        <v>197</v>
      </c>
      <c r="S199" s="31" t="s">
        <v>430</v>
      </c>
    </row>
    <row r="200" spans="1:19" s="41" customFormat="1" ht="13.5" customHeight="1" outlineLevel="2">
      <c r="A200" s="31" t="s">
        <v>79</v>
      </c>
      <c r="B200" s="31" t="s">
        <v>344</v>
      </c>
      <c r="C200" s="31" t="s">
        <v>1197</v>
      </c>
      <c r="D200" s="32">
        <v>10219</v>
      </c>
      <c r="E200" s="31" t="s">
        <v>700</v>
      </c>
      <c r="F200" s="42" t="s">
        <v>701</v>
      </c>
      <c r="G200" s="42" t="s">
        <v>529</v>
      </c>
      <c r="H200" s="33" t="s">
        <v>81</v>
      </c>
      <c r="I200" s="43">
        <v>6256459.41</v>
      </c>
      <c r="J200" s="43">
        <v>484288259.953</v>
      </c>
      <c r="K200" s="43">
        <v>28102720.036</v>
      </c>
      <c r="L200" s="43">
        <v>604935313.149</v>
      </c>
      <c r="M200" s="43">
        <v>8004764.627</v>
      </c>
      <c r="N200" s="43">
        <v>452885.137</v>
      </c>
      <c r="O200" s="43">
        <v>8883045.57</v>
      </c>
      <c r="P200" s="31" t="s">
        <v>93</v>
      </c>
      <c r="Q200" s="31" t="s">
        <v>197</v>
      </c>
      <c r="R200" s="31" t="s">
        <v>197</v>
      </c>
      <c r="S200" s="31" t="s">
        <v>430</v>
      </c>
    </row>
    <row r="201" spans="1:19" s="41" customFormat="1" ht="13.5" customHeight="1" outlineLevel="2">
      <c r="A201" s="31" t="s">
        <v>79</v>
      </c>
      <c r="B201" s="31" t="s">
        <v>344</v>
      </c>
      <c r="C201" s="31" t="s">
        <v>1197</v>
      </c>
      <c r="D201" s="32">
        <v>10220</v>
      </c>
      <c r="E201" s="31" t="s">
        <v>702</v>
      </c>
      <c r="F201" s="42" t="s">
        <v>703</v>
      </c>
      <c r="G201" s="42" t="s">
        <v>529</v>
      </c>
      <c r="H201" s="33" t="s">
        <v>81</v>
      </c>
      <c r="I201" s="43">
        <v>6102412.3</v>
      </c>
      <c r="J201" s="43">
        <v>453316550.335</v>
      </c>
      <c r="K201" s="43">
        <v>128105600.133</v>
      </c>
      <c r="L201" s="43">
        <v>442379297.184</v>
      </c>
      <c r="M201" s="43">
        <v>7492835.543</v>
      </c>
      <c r="N201" s="43">
        <v>2062896.838</v>
      </c>
      <c r="O201" s="43">
        <v>6496025.89</v>
      </c>
      <c r="P201" s="31" t="s">
        <v>93</v>
      </c>
      <c r="Q201" s="31" t="s">
        <v>197</v>
      </c>
      <c r="R201" s="31" t="s">
        <v>197</v>
      </c>
      <c r="S201" s="31" t="s">
        <v>430</v>
      </c>
    </row>
    <row r="202" spans="1:19" s="41" customFormat="1" ht="13.5" customHeight="1" outlineLevel="2">
      <c r="A202" s="31" t="s">
        <v>79</v>
      </c>
      <c r="B202" s="31" t="s">
        <v>344</v>
      </c>
      <c r="C202" s="31" t="s">
        <v>1198</v>
      </c>
      <c r="D202" s="32">
        <v>200465039</v>
      </c>
      <c r="E202" s="31" t="s">
        <v>725</v>
      </c>
      <c r="F202" s="42" t="s">
        <v>726</v>
      </c>
      <c r="G202" s="42" t="s">
        <v>727</v>
      </c>
      <c r="H202" s="33" t="s">
        <v>81</v>
      </c>
      <c r="I202" s="43">
        <v>4500000</v>
      </c>
      <c r="J202" s="43">
        <v>365944837.641</v>
      </c>
      <c r="K202" s="43" t="s">
        <v>270</v>
      </c>
      <c r="L202" s="43">
        <v>481555455.821</v>
      </c>
      <c r="M202" s="43">
        <v>6048675.002</v>
      </c>
      <c r="N202" s="43" t="s">
        <v>270</v>
      </c>
      <c r="O202" s="43">
        <v>7071299.965</v>
      </c>
      <c r="P202" s="31" t="s">
        <v>732</v>
      </c>
      <c r="Q202" s="31" t="s">
        <v>197</v>
      </c>
      <c r="R202" s="31" t="s">
        <v>197</v>
      </c>
      <c r="S202" s="31" t="s">
        <v>430</v>
      </c>
    </row>
    <row r="203" spans="1:19" s="41" customFormat="1" ht="13.5" customHeight="1" outlineLevel="2">
      <c r="A203" s="31" t="s">
        <v>90</v>
      </c>
      <c r="B203" s="31" t="s">
        <v>134</v>
      </c>
      <c r="C203" s="31" t="s">
        <v>1197</v>
      </c>
      <c r="D203" s="32" t="s">
        <v>760</v>
      </c>
      <c r="E203" s="31" t="s">
        <v>761</v>
      </c>
      <c r="F203" s="42" t="s">
        <v>762</v>
      </c>
      <c r="G203" s="42" t="s">
        <v>204</v>
      </c>
      <c r="H203" s="33" t="s">
        <v>67</v>
      </c>
      <c r="I203" s="43">
        <v>767312</v>
      </c>
      <c r="J203" s="43">
        <v>21616279.74</v>
      </c>
      <c r="K203" s="43">
        <v>10451031.107</v>
      </c>
      <c r="L203" s="43">
        <v>12857732.992</v>
      </c>
      <c r="M203" s="43">
        <v>357293.88</v>
      </c>
      <c r="N203" s="43">
        <v>168487.2</v>
      </c>
      <c r="O203" s="43">
        <v>188806.68</v>
      </c>
      <c r="P203" s="31" t="s">
        <v>585</v>
      </c>
      <c r="Q203" s="31" t="s">
        <v>197</v>
      </c>
      <c r="R203" s="31" t="s">
        <v>197</v>
      </c>
      <c r="S203" s="31" t="s">
        <v>430</v>
      </c>
    </row>
    <row r="204" spans="1:19" s="41" customFormat="1" ht="13.5" customHeight="1" outlineLevel="2">
      <c r="A204" s="31" t="s">
        <v>90</v>
      </c>
      <c r="B204" s="31" t="s">
        <v>134</v>
      </c>
      <c r="C204" s="31" t="s">
        <v>1197</v>
      </c>
      <c r="D204" s="32" t="s">
        <v>205</v>
      </c>
      <c r="E204" s="31" t="s">
        <v>206</v>
      </c>
      <c r="F204" s="42" t="s">
        <v>207</v>
      </c>
      <c r="G204" s="42" t="s">
        <v>208</v>
      </c>
      <c r="H204" s="33" t="s">
        <v>67</v>
      </c>
      <c r="I204" s="43">
        <v>215000</v>
      </c>
      <c r="J204" s="43" t="s">
        <v>270</v>
      </c>
      <c r="K204" s="43">
        <v>1198466.643</v>
      </c>
      <c r="L204" s="43">
        <v>13367250.306</v>
      </c>
      <c r="M204" s="43" t="s">
        <v>270</v>
      </c>
      <c r="N204" s="43">
        <v>18711.42</v>
      </c>
      <c r="O204" s="43">
        <v>196288.58</v>
      </c>
      <c r="P204" s="31" t="s">
        <v>585</v>
      </c>
      <c r="Q204" s="31" t="s">
        <v>197</v>
      </c>
      <c r="R204" s="31" t="s">
        <v>197</v>
      </c>
      <c r="S204" s="31" t="s">
        <v>430</v>
      </c>
    </row>
    <row r="205" spans="1:19" s="41" customFormat="1" ht="13.5" customHeight="1" outlineLevel="2">
      <c r="A205" s="31" t="s">
        <v>90</v>
      </c>
      <c r="B205" s="31" t="s">
        <v>135</v>
      </c>
      <c r="C205" s="31" t="s">
        <v>1197</v>
      </c>
      <c r="D205" s="32" t="s">
        <v>784</v>
      </c>
      <c r="E205" s="31" t="s">
        <v>785</v>
      </c>
      <c r="F205" s="42" t="s">
        <v>786</v>
      </c>
      <c r="G205" s="42" t="s">
        <v>83</v>
      </c>
      <c r="H205" s="33" t="s">
        <v>86</v>
      </c>
      <c r="I205" s="43">
        <v>6700000</v>
      </c>
      <c r="J205" s="43">
        <v>48976653.662</v>
      </c>
      <c r="K205" s="43">
        <v>43594780.305</v>
      </c>
      <c r="L205" s="43">
        <v>6942570.41</v>
      </c>
      <c r="M205" s="43">
        <v>809531.465</v>
      </c>
      <c r="N205" s="43">
        <v>721865.153</v>
      </c>
      <c r="O205" s="43">
        <v>101946.717</v>
      </c>
      <c r="P205" s="31" t="s">
        <v>685</v>
      </c>
      <c r="Q205" s="31" t="s">
        <v>197</v>
      </c>
      <c r="R205" s="31" t="s">
        <v>197</v>
      </c>
      <c r="S205" s="31" t="s">
        <v>430</v>
      </c>
    </row>
    <row r="206" spans="1:19" s="41" customFormat="1" ht="13.5" customHeight="1" outlineLevel="2">
      <c r="A206" s="31" t="s">
        <v>90</v>
      </c>
      <c r="B206" s="31" t="s">
        <v>135</v>
      </c>
      <c r="C206" s="31" t="s">
        <v>1198</v>
      </c>
      <c r="D206" s="32" t="s">
        <v>831</v>
      </c>
      <c r="E206" s="31" t="s">
        <v>785</v>
      </c>
      <c r="F206" s="42" t="s">
        <v>786</v>
      </c>
      <c r="G206" s="42" t="s">
        <v>83</v>
      </c>
      <c r="H206" s="33" t="s">
        <v>86</v>
      </c>
      <c r="I206" s="43">
        <v>20200000</v>
      </c>
      <c r="J206" s="43">
        <v>1117769662.597</v>
      </c>
      <c r="K206" s="43">
        <v>507065596.39</v>
      </c>
      <c r="L206" s="43">
        <v>784874202.147</v>
      </c>
      <c r="M206" s="43">
        <v>18475531.613</v>
      </c>
      <c r="N206" s="43">
        <v>8111428.33</v>
      </c>
      <c r="O206" s="43">
        <v>11525320.398</v>
      </c>
      <c r="P206" s="31" t="s">
        <v>685</v>
      </c>
      <c r="Q206" s="31" t="s">
        <v>197</v>
      </c>
      <c r="R206" s="31" t="s">
        <v>197</v>
      </c>
      <c r="S206" s="31" t="s">
        <v>430</v>
      </c>
    </row>
    <row r="207" spans="1:19" s="41" customFormat="1" ht="13.5" customHeight="1" outlineLevel="2">
      <c r="A207" s="31" t="s">
        <v>90</v>
      </c>
      <c r="B207" s="31" t="s">
        <v>135</v>
      </c>
      <c r="C207" s="31" t="s">
        <v>1198</v>
      </c>
      <c r="D207" s="32" t="s">
        <v>852</v>
      </c>
      <c r="E207" s="31" t="s">
        <v>853</v>
      </c>
      <c r="F207" s="42" t="s">
        <v>854</v>
      </c>
      <c r="G207" s="42" t="s">
        <v>77</v>
      </c>
      <c r="H207" s="33" t="s">
        <v>86</v>
      </c>
      <c r="I207" s="43">
        <v>14000000</v>
      </c>
      <c r="J207" s="43">
        <v>1281976850.319</v>
      </c>
      <c r="K207" s="43">
        <v>1276697449.62</v>
      </c>
      <c r="L207" s="43">
        <v>22672525.316</v>
      </c>
      <c r="M207" s="43">
        <v>21189700.005</v>
      </c>
      <c r="N207" s="43">
        <v>21139999.99</v>
      </c>
      <c r="O207" s="43">
        <v>332929.937</v>
      </c>
      <c r="P207" s="31" t="s">
        <v>585</v>
      </c>
      <c r="Q207" s="31" t="s">
        <v>197</v>
      </c>
      <c r="R207" s="31" t="s">
        <v>197</v>
      </c>
      <c r="S207" s="31" t="s">
        <v>430</v>
      </c>
    </row>
    <row r="208" spans="1:19" s="41" customFormat="1" ht="13.5" customHeight="1" outlineLevel="2">
      <c r="A208" s="31" t="s">
        <v>90</v>
      </c>
      <c r="B208" s="31" t="s">
        <v>135</v>
      </c>
      <c r="C208" s="31" t="s">
        <v>1198</v>
      </c>
      <c r="D208" s="32" t="s">
        <v>855</v>
      </c>
      <c r="E208" s="31" t="s">
        <v>856</v>
      </c>
      <c r="F208" s="42" t="s">
        <v>857</v>
      </c>
      <c r="G208" s="42" t="s">
        <v>77</v>
      </c>
      <c r="H208" s="33" t="s">
        <v>86</v>
      </c>
      <c r="I208" s="43">
        <v>32900000</v>
      </c>
      <c r="J208" s="43">
        <v>195121.455</v>
      </c>
      <c r="K208" s="43" t="s">
        <v>270</v>
      </c>
      <c r="L208" s="43">
        <v>235970.58</v>
      </c>
      <c r="M208" s="43">
        <v>3225.148</v>
      </c>
      <c r="N208" s="43" t="s">
        <v>270</v>
      </c>
      <c r="O208" s="43">
        <v>3465.06</v>
      </c>
      <c r="P208" s="31" t="s">
        <v>585</v>
      </c>
      <c r="Q208" s="31" t="s">
        <v>197</v>
      </c>
      <c r="R208" s="31" t="s">
        <v>197</v>
      </c>
      <c r="S208" s="31" t="s">
        <v>430</v>
      </c>
    </row>
    <row r="209" spans="1:19" s="41" customFormat="1" ht="13.5" customHeight="1" outlineLevel="2">
      <c r="A209" s="31" t="s">
        <v>79</v>
      </c>
      <c r="B209" s="31" t="s">
        <v>166</v>
      </c>
      <c r="C209" s="31" t="s">
        <v>1197</v>
      </c>
      <c r="D209" s="32">
        <v>10463</v>
      </c>
      <c r="E209" s="31" t="s">
        <v>919</v>
      </c>
      <c r="F209" s="42" t="s">
        <v>920</v>
      </c>
      <c r="G209" s="42" t="s">
        <v>548</v>
      </c>
      <c r="H209" s="33" t="s">
        <v>98</v>
      </c>
      <c r="I209" s="43">
        <v>647000000</v>
      </c>
      <c r="J209" s="43">
        <v>316660653.384</v>
      </c>
      <c r="K209" s="43" t="s">
        <v>270</v>
      </c>
      <c r="L209" s="43">
        <v>405072652.886</v>
      </c>
      <c r="M209" s="43">
        <v>5234060.387</v>
      </c>
      <c r="N209" s="43" t="s">
        <v>270</v>
      </c>
      <c r="O209" s="43">
        <v>5948204.306</v>
      </c>
      <c r="P209" s="31" t="s">
        <v>585</v>
      </c>
      <c r="Q209" s="31" t="s">
        <v>197</v>
      </c>
      <c r="R209" s="31" t="s">
        <v>197</v>
      </c>
      <c r="S209" s="31" t="s">
        <v>430</v>
      </c>
    </row>
    <row r="210" spans="1:19" s="41" customFormat="1" ht="13.5" customHeight="1" outlineLevel="2">
      <c r="A210" s="31" t="s">
        <v>90</v>
      </c>
      <c r="B210" s="31" t="s">
        <v>158</v>
      </c>
      <c r="C210" s="31" t="s">
        <v>1198</v>
      </c>
      <c r="D210" s="32" t="s">
        <v>1006</v>
      </c>
      <c r="E210" s="31" t="s">
        <v>1007</v>
      </c>
      <c r="F210" s="42" t="s">
        <v>1008</v>
      </c>
      <c r="G210" s="42" t="s">
        <v>736</v>
      </c>
      <c r="H210" s="33" t="s">
        <v>67</v>
      </c>
      <c r="I210" s="43">
        <v>10000000</v>
      </c>
      <c r="J210" s="43">
        <v>605000000</v>
      </c>
      <c r="K210" s="43" t="s">
        <v>270</v>
      </c>
      <c r="L210" s="43">
        <v>680999898.5</v>
      </c>
      <c r="M210" s="43">
        <v>10000000</v>
      </c>
      <c r="N210" s="43" t="s">
        <v>270</v>
      </c>
      <c r="O210" s="43">
        <v>10000000</v>
      </c>
      <c r="P210" s="31" t="s">
        <v>585</v>
      </c>
      <c r="Q210" s="31" t="s">
        <v>197</v>
      </c>
      <c r="R210" s="31" t="s">
        <v>197</v>
      </c>
      <c r="S210" s="31" t="s">
        <v>430</v>
      </c>
    </row>
    <row r="211" spans="1:19" s="41" customFormat="1" ht="13.5" customHeight="1" outlineLevel="2">
      <c r="A211" s="31" t="s">
        <v>79</v>
      </c>
      <c r="B211" s="31" t="s">
        <v>213</v>
      </c>
      <c r="C211" s="31" t="s">
        <v>1197</v>
      </c>
      <c r="D211" s="32">
        <v>10765</v>
      </c>
      <c r="E211" s="31" t="s">
        <v>1049</v>
      </c>
      <c r="F211" s="42" t="s">
        <v>215</v>
      </c>
      <c r="G211" s="42" t="s">
        <v>216</v>
      </c>
      <c r="H211" s="33" t="s">
        <v>209</v>
      </c>
      <c r="I211" s="43">
        <v>69000000</v>
      </c>
      <c r="J211" s="43" t="s">
        <v>270</v>
      </c>
      <c r="K211" s="43">
        <v>695819850</v>
      </c>
      <c r="L211" s="43">
        <v>8644449327.928</v>
      </c>
      <c r="M211" s="43" t="s">
        <v>270</v>
      </c>
      <c r="N211" s="43">
        <v>10027999.981</v>
      </c>
      <c r="O211" s="43">
        <v>126937600.827</v>
      </c>
      <c r="P211" s="31" t="s">
        <v>322</v>
      </c>
      <c r="Q211" s="31" t="s">
        <v>197</v>
      </c>
      <c r="R211" s="31" t="s">
        <v>197</v>
      </c>
      <c r="S211" s="31" t="s">
        <v>430</v>
      </c>
    </row>
    <row r="212" spans="1:19" s="41" customFormat="1" ht="13.5" customHeight="1" outlineLevel="2">
      <c r="A212" s="31" t="s">
        <v>79</v>
      </c>
      <c r="B212" s="31" t="s">
        <v>213</v>
      </c>
      <c r="C212" s="31" t="s">
        <v>1197</v>
      </c>
      <c r="D212" s="32" t="s">
        <v>1046</v>
      </c>
      <c r="E212" s="31" t="s">
        <v>1047</v>
      </c>
      <c r="F212" s="42" t="s">
        <v>320</v>
      </c>
      <c r="G212" s="42" t="s">
        <v>1048</v>
      </c>
      <c r="H212" s="33" t="s">
        <v>209</v>
      </c>
      <c r="I212" s="43">
        <v>4500000</v>
      </c>
      <c r="J212" s="43">
        <v>91521033.285</v>
      </c>
      <c r="K212" s="43" t="s">
        <v>270</v>
      </c>
      <c r="L212" s="43">
        <v>102359869.979</v>
      </c>
      <c r="M212" s="43">
        <v>1512744.352</v>
      </c>
      <c r="N212" s="43" t="s">
        <v>270</v>
      </c>
      <c r="O212" s="43">
        <v>1503082.015</v>
      </c>
      <c r="P212" s="31" t="s">
        <v>322</v>
      </c>
      <c r="Q212" s="31" t="s">
        <v>197</v>
      </c>
      <c r="R212" s="31" t="s">
        <v>197</v>
      </c>
      <c r="S212" s="31" t="s">
        <v>430</v>
      </c>
    </row>
    <row r="213" spans="1:19" s="41" customFormat="1" ht="13.5" customHeight="1" outlineLevel="2">
      <c r="A213" s="31" t="s">
        <v>79</v>
      </c>
      <c r="B213" s="31" t="s">
        <v>213</v>
      </c>
      <c r="C213" s="31" t="s">
        <v>1197</v>
      </c>
      <c r="D213" s="32" t="s">
        <v>1062</v>
      </c>
      <c r="E213" s="31" t="s">
        <v>1063</v>
      </c>
      <c r="F213" s="42" t="s">
        <v>1064</v>
      </c>
      <c r="G213" s="42" t="s">
        <v>1065</v>
      </c>
      <c r="H213" s="33" t="s">
        <v>209</v>
      </c>
      <c r="I213" s="43">
        <v>1500000</v>
      </c>
      <c r="J213" s="43">
        <v>140617187.264</v>
      </c>
      <c r="K213" s="43" t="s">
        <v>270</v>
      </c>
      <c r="L213" s="43">
        <v>157270481.86</v>
      </c>
      <c r="M213" s="43">
        <v>2324251.029</v>
      </c>
      <c r="N213" s="43" t="s">
        <v>270</v>
      </c>
      <c r="O213" s="43">
        <v>2309405.364</v>
      </c>
      <c r="P213" s="31" t="s">
        <v>585</v>
      </c>
      <c r="Q213" s="31" t="s">
        <v>197</v>
      </c>
      <c r="R213" s="31" t="s">
        <v>197</v>
      </c>
      <c r="S213" s="31" t="s">
        <v>430</v>
      </c>
    </row>
    <row r="214" spans="1:19" s="41" customFormat="1" ht="13.5" customHeight="1" outlineLevel="2">
      <c r="A214" s="31" t="s">
        <v>79</v>
      </c>
      <c r="B214" s="31" t="s">
        <v>213</v>
      </c>
      <c r="C214" s="31" t="s">
        <v>1197</v>
      </c>
      <c r="D214" s="32">
        <v>13920020004</v>
      </c>
      <c r="E214" s="31" t="s">
        <v>1041</v>
      </c>
      <c r="F214" s="42" t="s">
        <v>1042</v>
      </c>
      <c r="G214" s="42" t="s">
        <v>1043</v>
      </c>
      <c r="H214" s="33" t="s">
        <v>209</v>
      </c>
      <c r="I214" s="43">
        <v>1350000</v>
      </c>
      <c r="J214" s="43">
        <v>5849420.912</v>
      </c>
      <c r="K214" s="43" t="s">
        <v>270</v>
      </c>
      <c r="L214" s="43">
        <v>6542167.876</v>
      </c>
      <c r="M214" s="43">
        <v>96684.643</v>
      </c>
      <c r="N214" s="43" t="s">
        <v>270</v>
      </c>
      <c r="O214" s="43">
        <v>96067.09</v>
      </c>
      <c r="P214" s="31" t="s">
        <v>494</v>
      </c>
      <c r="Q214" s="31" t="s">
        <v>197</v>
      </c>
      <c r="R214" s="31" t="s">
        <v>197</v>
      </c>
      <c r="S214" s="31" t="s">
        <v>430</v>
      </c>
    </row>
    <row r="215" spans="1:19" s="41" customFormat="1" ht="13.5" customHeight="1" outlineLevel="2">
      <c r="A215" s="31" t="s">
        <v>90</v>
      </c>
      <c r="B215" s="31" t="s">
        <v>1068</v>
      </c>
      <c r="C215" s="31" t="s">
        <v>1197</v>
      </c>
      <c r="D215" s="32">
        <v>453820</v>
      </c>
      <c r="E215" s="31" t="s">
        <v>1121</v>
      </c>
      <c r="F215" s="42" t="s">
        <v>1122</v>
      </c>
      <c r="G215" s="42" t="s">
        <v>548</v>
      </c>
      <c r="H215" s="33" t="s">
        <v>67</v>
      </c>
      <c r="I215" s="43">
        <v>250000</v>
      </c>
      <c r="J215" s="43">
        <v>11971498</v>
      </c>
      <c r="K215" s="43" t="s">
        <v>270</v>
      </c>
      <c r="L215" s="43">
        <v>13475353.592</v>
      </c>
      <c r="M215" s="43">
        <v>197876</v>
      </c>
      <c r="N215" s="43" t="s">
        <v>270</v>
      </c>
      <c r="O215" s="43">
        <v>197876</v>
      </c>
      <c r="P215" s="31" t="s">
        <v>585</v>
      </c>
      <c r="Q215" s="31" t="s">
        <v>197</v>
      </c>
      <c r="R215" s="31" t="s">
        <v>197</v>
      </c>
      <c r="S215" s="31" t="s">
        <v>430</v>
      </c>
    </row>
    <row r="216" spans="1:19" s="41" customFormat="1" ht="13.5" customHeight="1" outlineLevel="2">
      <c r="A216" s="31" t="s">
        <v>90</v>
      </c>
      <c r="B216" s="31" t="s">
        <v>1068</v>
      </c>
      <c r="C216" s="31" t="s">
        <v>1197</v>
      </c>
      <c r="D216" s="32" t="s">
        <v>1152</v>
      </c>
      <c r="E216" s="31" t="s">
        <v>1153</v>
      </c>
      <c r="F216" s="42" t="s">
        <v>1154</v>
      </c>
      <c r="G216" s="42" t="s">
        <v>548</v>
      </c>
      <c r="H216" s="33" t="s">
        <v>67</v>
      </c>
      <c r="I216" s="43">
        <v>1396608</v>
      </c>
      <c r="J216" s="43">
        <v>80722669.5</v>
      </c>
      <c r="K216" s="43" t="s">
        <v>270</v>
      </c>
      <c r="L216" s="43">
        <v>90863024.357</v>
      </c>
      <c r="M216" s="43">
        <v>1334259</v>
      </c>
      <c r="N216" s="43" t="s">
        <v>270</v>
      </c>
      <c r="O216" s="43">
        <v>1334259</v>
      </c>
      <c r="P216" s="31" t="s">
        <v>585</v>
      </c>
      <c r="Q216" s="31" t="s">
        <v>197</v>
      </c>
      <c r="R216" s="31" t="s">
        <v>197</v>
      </c>
      <c r="S216" s="31" t="s">
        <v>430</v>
      </c>
    </row>
    <row r="217" spans="1:19" s="41" customFormat="1" ht="13.5" customHeight="1" outlineLevel="2">
      <c r="A217" s="31" t="s">
        <v>90</v>
      </c>
      <c r="B217" s="31" t="s">
        <v>1181</v>
      </c>
      <c r="C217" s="31" t="s">
        <v>1197</v>
      </c>
      <c r="D217" s="32" t="s">
        <v>1189</v>
      </c>
      <c r="E217" s="31" t="s">
        <v>1190</v>
      </c>
      <c r="F217" s="42" t="s">
        <v>1188</v>
      </c>
      <c r="G217" s="42" t="s">
        <v>71</v>
      </c>
      <c r="H217" s="33" t="s">
        <v>67</v>
      </c>
      <c r="I217" s="43">
        <v>9630000</v>
      </c>
      <c r="J217" s="43">
        <v>262957200</v>
      </c>
      <c r="K217" s="43" t="s">
        <v>270</v>
      </c>
      <c r="L217" s="43">
        <v>295989795.884</v>
      </c>
      <c r="M217" s="43">
        <v>4346400</v>
      </c>
      <c r="N217" s="43" t="s">
        <v>270</v>
      </c>
      <c r="O217" s="43">
        <v>4346400</v>
      </c>
      <c r="P217" s="31" t="s">
        <v>685</v>
      </c>
      <c r="Q217" s="31" t="s">
        <v>197</v>
      </c>
      <c r="R217" s="31" t="s">
        <v>197</v>
      </c>
      <c r="S217" s="31" t="s">
        <v>430</v>
      </c>
    </row>
    <row r="218" spans="1:19" s="41" customFormat="1" ht="13.5" customHeight="1" outlineLevel="2">
      <c r="A218" s="31" t="s">
        <v>90</v>
      </c>
      <c r="B218" s="31" t="s">
        <v>1181</v>
      </c>
      <c r="C218" s="31" t="s">
        <v>1197</v>
      </c>
      <c r="D218" s="32" t="s">
        <v>1184</v>
      </c>
      <c r="E218" s="31" t="s">
        <v>1185</v>
      </c>
      <c r="F218" s="42" t="s">
        <v>327</v>
      </c>
      <c r="G218" s="42" t="s">
        <v>71</v>
      </c>
      <c r="H218" s="33" t="s">
        <v>67</v>
      </c>
      <c r="I218" s="43">
        <v>2950000</v>
      </c>
      <c r="J218" s="43">
        <v>178475000</v>
      </c>
      <c r="K218" s="43" t="s">
        <v>270</v>
      </c>
      <c r="L218" s="43">
        <v>200894970.057</v>
      </c>
      <c r="M218" s="43">
        <v>2950000</v>
      </c>
      <c r="N218" s="43" t="s">
        <v>270</v>
      </c>
      <c r="O218" s="43">
        <v>2950000</v>
      </c>
      <c r="P218" s="31" t="s">
        <v>585</v>
      </c>
      <c r="Q218" s="31" t="s">
        <v>197</v>
      </c>
      <c r="R218" s="31" t="s">
        <v>197</v>
      </c>
      <c r="S218" s="31" t="s">
        <v>430</v>
      </c>
    </row>
    <row r="219" spans="1:19" s="41" customFormat="1" ht="13.5" customHeight="1" outlineLevel="1">
      <c r="A219" s="31"/>
      <c r="B219" s="31"/>
      <c r="C219" s="31"/>
      <c r="D219" s="32"/>
      <c r="E219" s="31"/>
      <c r="F219" s="42"/>
      <c r="G219" s="42"/>
      <c r="H219" s="33"/>
      <c r="I219" s="43"/>
      <c r="J219" s="43">
        <f aca="true" t="shared" si="8" ref="J219:O219">SUBTOTAL(9,J190:J218)</f>
        <v>10926327008.671001</v>
      </c>
      <c r="K219" s="43">
        <f t="shared" si="8"/>
        <v>2931473792.384</v>
      </c>
      <c r="L219" s="43">
        <f t="shared" si="8"/>
        <v>19616712587.356995</v>
      </c>
      <c r="M219" s="43">
        <f t="shared" si="8"/>
        <v>180600446.42500004</v>
      </c>
      <c r="N219" s="43">
        <f t="shared" si="8"/>
        <v>46580863.018</v>
      </c>
      <c r="O219" s="43">
        <f t="shared" si="8"/>
        <v>288057496.489</v>
      </c>
      <c r="P219" s="31"/>
      <c r="Q219" s="31"/>
      <c r="R219" s="31"/>
      <c r="S219" s="47" t="s">
        <v>1277</v>
      </c>
    </row>
    <row r="220" spans="1:19" s="41" customFormat="1" ht="13.5" customHeight="1" outlineLevel="2">
      <c r="A220" s="31" t="s">
        <v>90</v>
      </c>
      <c r="B220" s="31" t="s">
        <v>88</v>
      </c>
      <c r="C220" s="31" t="s">
        <v>1198</v>
      </c>
      <c r="D220" s="32" t="s">
        <v>471</v>
      </c>
      <c r="E220" s="31" t="s">
        <v>472</v>
      </c>
      <c r="F220" s="42" t="s">
        <v>290</v>
      </c>
      <c r="G220" s="42" t="s">
        <v>87</v>
      </c>
      <c r="H220" s="33" t="s">
        <v>86</v>
      </c>
      <c r="I220" s="43">
        <v>12500902.93</v>
      </c>
      <c r="J220" s="43">
        <v>956904148.988</v>
      </c>
      <c r="K220" s="43">
        <v>25676670.72</v>
      </c>
      <c r="L220" s="43">
        <v>1128441801.053</v>
      </c>
      <c r="M220" s="43">
        <v>15816597.504</v>
      </c>
      <c r="N220" s="43">
        <v>414501.53</v>
      </c>
      <c r="O220" s="43">
        <v>16570366.656</v>
      </c>
      <c r="P220" s="31" t="s">
        <v>95</v>
      </c>
      <c r="Q220" s="31" t="s">
        <v>197</v>
      </c>
      <c r="R220" s="31" t="s">
        <v>197</v>
      </c>
      <c r="S220" s="31" t="s">
        <v>473</v>
      </c>
    </row>
    <row r="221" spans="1:19" s="41" customFormat="1" ht="13.5" customHeight="1" outlineLevel="2">
      <c r="A221" s="31" t="s">
        <v>90</v>
      </c>
      <c r="B221" s="31" t="s">
        <v>88</v>
      </c>
      <c r="C221" s="31" t="s">
        <v>1198</v>
      </c>
      <c r="D221" s="32" t="s">
        <v>517</v>
      </c>
      <c r="E221" s="31" t="s">
        <v>518</v>
      </c>
      <c r="F221" s="42" t="s">
        <v>519</v>
      </c>
      <c r="G221" s="42" t="s">
        <v>87</v>
      </c>
      <c r="H221" s="33" t="s">
        <v>86</v>
      </c>
      <c r="I221" s="43">
        <v>3505000</v>
      </c>
      <c r="J221" s="43">
        <v>303920083.301</v>
      </c>
      <c r="K221" s="43">
        <v>22574944.12</v>
      </c>
      <c r="L221" s="43">
        <v>341854743.852</v>
      </c>
      <c r="M221" s="43">
        <v>5023472.451</v>
      </c>
      <c r="N221" s="43">
        <v>365385.41</v>
      </c>
      <c r="O221" s="43">
        <v>5019894.197</v>
      </c>
      <c r="P221" s="31" t="s">
        <v>1195</v>
      </c>
      <c r="Q221" s="31" t="s">
        <v>197</v>
      </c>
      <c r="R221" s="31" t="s">
        <v>197</v>
      </c>
      <c r="S221" s="31" t="s">
        <v>473</v>
      </c>
    </row>
    <row r="222" spans="1:19" s="41" customFormat="1" ht="13.5" customHeight="1" outlineLevel="2">
      <c r="A222" s="31" t="s">
        <v>90</v>
      </c>
      <c r="B222" s="31" t="s">
        <v>310</v>
      </c>
      <c r="C222" s="31" t="s">
        <v>1197</v>
      </c>
      <c r="D222" s="32" t="s">
        <v>658</v>
      </c>
      <c r="E222" s="31" t="s">
        <v>659</v>
      </c>
      <c r="F222" s="42" t="s">
        <v>660</v>
      </c>
      <c r="G222" s="42" t="s">
        <v>83</v>
      </c>
      <c r="H222" s="33" t="s">
        <v>81</v>
      </c>
      <c r="I222" s="43">
        <v>5000000</v>
      </c>
      <c r="J222" s="43">
        <v>154389362.084</v>
      </c>
      <c r="K222" s="43" t="s">
        <v>270</v>
      </c>
      <c r="L222" s="43">
        <v>203164608.392</v>
      </c>
      <c r="M222" s="43">
        <v>2551890.282</v>
      </c>
      <c r="N222" s="43" t="s">
        <v>270</v>
      </c>
      <c r="O222" s="43">
        <v>2983328.028</v>
      </c>
      <c r="P222" s="31" t="s">
        <v>661</v>
      </c>
      <c r="Q222" s="31" t="s">
        <v>197</v>
      </c>
      <c r="R222" s="31" t="s">
        <v>197</v>
      </c>
      <c r="S222" s="31" t="s">
        <v>473</v>
      </c>
    </row>
    <row r="223" spans="1:19" s="41" customFormat="1" ht="13.5" customHeight="1" outlineLevel="2">
      <c r="A223" s="31" t="s">
        <v>79</v>
      </c>
      <c r="B223" s="31" t="s">
        <v>973</v>
      </c>
      <c r="C223" s="31" t="s">
        <v>1197</v>
      </c>
      <c r="D223" s="32" t="s">
        <v>978</v>
      </c>
      <c r="E223" s="31" t="s">
        <v>979</v>
      </c>
      <c r="F223" s="42" t="s">
        <v>980</v>
      </c>
      <c r="G223" s="42" t="s">
        <v>981</v>
      </c>
      <c r="H223" s="33" t="s">
        <v>977</v>
      </c>
      <c r="I223" s="43">
        <v>12561000</v>
      </c>
      <c r="J223" s="43">
        <v>20824435.655</v>
      </c>
      <c r="K223" s="43" t="s">
        <v>270</v>
      </c>
      <c r="L223" s="43">
        <v>27668512.212</v>
      </c>
      <c r="M223" s="43">
        <v>344205.548</v>
      </c>
      <c r="N223" s="43" t="s">
        <v>270</v>
      </c>
      <c r="O223" s="43">
        <v>406292.457</v>
      </c>
      <c r="P223" s="31" t="s">
        <v>1195</v>
      </c>
      <c r="Q223" s="31" t="s">
        <v>197</v>
      </c>
      <c r="R223" s="31" t="s">
        <v>197</v>
      </c>
      <c r="S223" s="31" t="s">
        <v>473</v>
      </c>
    </row>
    <row r="224" spans="1:19" s="41" customFormat="1" ht="13.5" customHeight="1" outlineLevel="2">
      <c r="A224" s="31" t="s">
        <v>79</v>
      </c>
      <c r="B224" s="31" t="s">
        <v>1018</v>
      </c>
      <c r="C224" s="31" t="s">
        <v>1197</v>
      </c>
      <c r="D224" s="32">
        <v>12003</v>
      </c>
      <c r="E224" s="31" t="s">
        <v>1022</v>
      </c>
      <c r="F224" s="42" t="s">
        <v>1023</v>
      </c>
      <c r="G224" s="42" t="s">
        <v>83</v>
      </c>
      <c r="H224" s="33" t="s">
        <v>1021</v>
      </c>
      <c r="I224" s="43">
        <v>6585000</v>
      </c>
      <c r="J224" s="43">
        <v>29680266.851</v>
      </c>
      <c r="K224" s="43">
        <v>12225436.763</v>
      </c>
      <c r="L224" s="43">
        <v>26958517.303</v>
      </c>
      <c r="M224" s="43">
        <v>490582.923</v>
      </c>
      <c r="N224" s="43">
        <v>183978.549</v>
      </c>
      <c r="O224" s="43">
        <v>395866.686</v>
      </c>
      <c r="P224" s="31" t="s">
        <v>1024</v>
      </c>
      <c r="Q224" s="31" t="s">
        <v>197</v>
      </c>
      <c r="R224" s="31" t="s">
        <v>197</v>
      </c>
      <c r="S224" s="31" t="s">
        <v>473</v>
      </c>
    </row>
    <row r="225" spans="1:19" s="41" customFormat="1" ht="13.5" customHeight="1" outlineLevel="1">
      <c r="A225" s="31"/>
      <c r="B225" s="31"/>
      <c r="C225" s="31"/>
      <c r="D225" s="32"/>
      <c r="E225" s="31"/>
      <c r="F225" s="42"/>
      <c r="G225" s="42"/>
      <c r="H225" s="33"/>
      <c r="I225" s="43"/>
      <c r="J225" s="43">
        <f aca="true" t="shared" si="9" ref="J225:O225">SUBTOTAL(9,J220:J224)</f>
        <v>1465718296.8790002</v>
      </c>
      <c r="K225" s="43">
        <f t="shared" si="9"/>
        <v>60477051.603</v>
      </c>
      <c r="L225" s="43">
        <f t="shared" si="9"/>
        <v>1728088182.8119998</v>
      </c>
      <c r="M225" s="43">
        <f t="shared" si="9"/>
        <v>24226748.708000004</v>
      </c>
      <c r="N225" s="43">
        <f t="shared" si="9"/>
        <v>963865.489</v>
      </c>
      <c r="O225" s="43">
        <f t="shared" si="9"/>
        <v>25375748.024</v>
      </c>
      <c r="P225" s="31"/>
      <c r="Q225" s="31"/>
      <c r="R225" s="31"/>
      <c r="S225" s="47" t="s">
        <v>1278</v>
      </c>
    </row>
    <row r="226" spans="1:19" s="41" customFormat="1" ht="13.5" customHeight="1" outlineLevel="2">
      <c r="A226" s="31" t="s">
        <v>90</v>
      </c>
      <c r="B226" s="31" t="s">
        <v>310</v>
      </c>
      <c r="C226" s="31" t="s">
        <v>1197</v>
      </c>
      <c r="D226" s="32" t="s">
        <v>665</v>
      </c>
      <c r="E226" s="31" t="s">
        <v>666</v>
      </c>
      <c r="F226" s="42" t="s">
        <v>667</v>
      </c>
      <c r="G226" s="42" t="s">
        <v>133</v>
      </c>
      <c r="H226" s="33" t="s">
        <v>81</v>
      </c>
      <c r="I226" s="43">
        <v>5000000</v>
      </c>
      <c r="J226" s="43">
        <v>406605375.156</v>
      </c>
      <c r="K226" s="43" t="s">
        <v>270</v>
      </c>
      <c r="L226" s="43">
        <v>535061617.579</v>
      </c>
      <c r="M226" s="43">
        <v>6720750.003</v>
      </c>
      <c r="N226" s="43" t="s">
        <v>270</v>
      </c>
      <c r="O226" s="43">
        <v>7856999.961</v>
      </c>
      <c r="P226" s="31" t="s">
        <v>669</v>
      </c>
      <c r="Q226" s="31" t="s">
        <v>197</v>
      </c>
      <c r="R226" s="31" t="s">
        <v>197</v>
      </c>
      <c r="S226" s="31" t="s">
        <v>668</v>
      </c>
    </row>
    <row r="227" spans="1:19" s="41" customFormat="1" ht="13.5" customHeight="1" outlineLevel="2">
      <c r="A227" s="31" t="s">
        <v>90</v>
      </c>
      <c r="B227" s="31" t="s">
        <v>1068</v>
      </c>
      <c r="C227" s="31" t="s">
        <v>1197</v>
      </c>
      <c r="D227" s="32" t="s">
        <v>1135</v>
      </c>
      <c r="E227" s="31" t="s">
        <v>1136</v>
      </c>
      <c r="F227" s="42" t="s">
        <v>1137</v>
      </c>
      <c r="G227" s="42" t="s">
        <v>218</v>
      </c>
      <c r="H227" s="33" t="s">
        <v>67</v>
      </c>
      <c r="I227" s="43">
        <v>1979824</v>
      </c>
      <c r="J227" s="43">
        <v>75789499.5</v>
      </c>
      <c r="K227" s="43">
        <v>8976435.02</v>
      </c>
      <c r="L227" s="43">
        <v>75300406.077</v>
      </c>
      <c r="M227" s="43">
        <v>1252719</v>
      </c>
      <c r="N227" s="43">
        <v>146986</v>
      </c>
      <c r="O227" s="43">
        <v>1105733</v>
      </c>
      <c r="P227" s="31" t="s">
        <v>661</v>
      </c>
      <c r="Q227" s="31" t="s">
        <v>197</v>
      </c>
      <c r="R227" s="31" t="s">
        <v>197</v>
      </c>
      <c r="S227" s="31" t="s">
        <v>668</v>
      </c>
    </row>
    <row r="228" spans="1:19" s="41" customFormat="1" ht="13.5" customHeight="1" outlineLevel="2">
      <c r="A228" s="31" t="s">
        <v>90</v>
      </c>
      <c r="B228" s="31" t="s">
        <v>1068</v>
      </c>
      <c r="C228" s="31" t="s">
        <v>1197</v>
      </c>
      <c r="D228" s="32" t="s">
        <v>1125</v>
      </c>
      <c r="E228" s="31" t="s">
        <v>1126</v>
      </c>
      <c r="F228" s="42" t="s">
        <v>1127</v>
      </c>
      <c r="G228" s="42" t="s">
        <v>91</v>
      </c>
      <c r="H228" s="33" t="s">
        <v>67</v>
      </c>
      <c r="I228" s="43">
        <v>10596234</v>
      </c>
      <c r="J228" s="43">
        <v>547698030</v>
      </c>
      <c r="K228" s="43" t="s">
        <v>270</v>
      </c>
      <c r="L228" s="43">
        <v>616499674.113</v>
      </c>
      <c r="M228" s="43">
        <v>9052860</v>
      </c>
      <c r="N228" s="43" t="s">
        <v>270</v>
      </c>
      <c r="O228" s="43">
        <v>9052860</v>
      </c>
      <c r="P228" s="31" t="s">
        <v>1128</v>
      </c>
      <c r="Q228" s="31" t="s">
        <v>197</v>
      </c>
      <c r="R228" s="31" t="s">
        <v>197</v>
      </c>
      <c r="S228" s="31" t="s">
        <v>668</v>
      </c>
    </row>
    <row r="229" spans="1:19" s="41" customFormat="1" ht="13.5" customHeight="1" outlineLevel="1">
      <c r="A229" s="31"/>
      <c r="B229" s="31"/>
      <c r="C229" s="31"/>
      <c r="D229" s="32"/>
      <c r="E229" s="31"/>
      <c r="F229" s="42"/>
      <c r="G229" s="42"/>
      <c r="H229" s="33"/>
      <c r="I229" s="43"/>
      <c r="J229" s="43">
        <f aca="true" t="shared" si="10" ref="J229:O229">SUBTOTAL(9,J226:J228)</f>
        <v>1030092904.656</v>
      </c>
      <c r="K229" s="43">
        <f t="shared" si="10"/>
        <v>8976435.02</v>
      </c>
      <c r="L229" s="43">
        <f t="shared" si="10"/>
        <v>1226861697.769</v>
      </c>
      <c r="M229" s="43">
        <f t="shared" si="10"/>
        <v>17026329.003</v>
      </c>
      <c r="N229" s="43">
        <f t="shared" si="10"/>
        <v>146986</v>
      </c>
      <c r="O229" s="43">
        <f t="shared" si="10"/>
        <v>18015592.961</v>
      </c>
      <c r="P229" s="31"/>
      <c r="Q229" s="31"/>
      <c r="R229" s="31"/>
      <c r="S229" s="47" t="s">
        <v>1279</v>
      </c>
    </row>
    <row r="230" spans="1:19" s="41" customFormat="1" ht="13.5" customHeight="1" outlineLevel="2">
      <c r="A230" s="31" t="s">
        <v>90</v>
      </c>
      <c r="B230" s="31" t="s">
        <v>135</v>
      </c>
      <c r="C230" s="31" t="s">
        <v>1197</v>
      </c>
      <c r="D230" s="32" t="s">
        <v>802</v>
      </c>
      <c r="E230" s="31" t="s">
        <v>803</v>
      </c>
      <c r="F230" s="42" t="s">
        <v>804</v>
      </c>
      <c r="G230" s="42" t="s">
        <v>103</v>
      </c>
      <c r="H230" s="33" t="s">
        <v>67</v>
      </c>
      <c r="I230" s="43">
        <v>750000</v>
      </c>
      <c r="J230" s="43">
        <v>45375000</v>
      </c>
      <c r="K230" s="43" t="s">
        <v>270</v>
      </c>
      <c r="L230" s="43">
        <v>51074992.387</v>
      </c>
      <c r="M230" s="43">
        <v>750000</v>
      </c>
      <c r="N230" s="43" t="s">
        <v>270</v>
      </c>
      <c r="O230" s="43">
        <v>750000</v>
      </c>
      <c r="P230" s="31" t="s">
        <v>143</v>
      </c>
      <c r="Q230" s="31" t="s">
        <v>197</v>
      </c>
      <c r="R230" s="31" t="s">
        <v>197</v>
      </c>
      <c r="S230" s="31" t="s">
        <v>805</v>
      </c>
    </row>
    <row r="231" spans="1:19" s="41" customFormat="1" ht="13.5" customHeight="1" outlineLevel="1">
      <c r="A231" s="31"/>
      <c r="B231" s="31"/>
      <c r="C231" s="31"/>
      <c r="D231" s="32"/>
      <c r="E231" s="31"/>
      <c r="F231" s="42"/>
      <c r="G231" s="42"/>
      <c r="H231" s="33"/>
      <c r="I231" s="43"/>
      <c r="J231" s="43">
        <f aca="true" t="shared" si="11" ref="J231:O231">SUBTOTAL(9,J230:J230)</f>
        <v>45375000</v>
      </c>
      <c r="K231" s="43">
        <f t="shared" si="11"/>
        <v>0</v>
      </c>
      <c r="L231" s="43">
        <f t="shared" si="11"/>
        <v>51074992.387</v>
      </c>
      <c r="M231" s="43">
        <f t="shared" si="11"/>
        <v>750000</v>
      </c>
      <c r="N231" s="43">
        <f t="shared" si="11"/>
        <v>0</v>
      </c>
      <c r="O231" s="43">
        <f t="shared" si="11"/>
        <v>750000</v>
      </c>
      <c r="P231" s="31"/>
      <c r="Q231" s="31"/>
      <c r="R231" s="31"/>
      <c r="S231" s="47" t="s">
        <v>1280</v>
      </c>
    </row>
    <row r="232" spans="1:19" s="41" customFormat="1" ht="13.5" customHeight="1" outlineLevel="2">
      <c r="A232" s="31" t="s">
        <v>90</v>
      </c>
      <c r="B232" s="31" t="s">
        <v>88</v>
      </c>
      <c r="C232" s="31" t="s">
        <v>1198</v>
      </c>
      <c r="D232" s="32" t="s">
        <v>491</v>
      </c>
      <c r="E232" s="31" t="s">
        <v>492</v>
      </c>
      <c r="F232" s="42" t="s">
        <v>493</v>
      </c>
      <c r="G232" s="42" t="s">
        <v>87</v>
      </c>
      <c r="H232" s="33" t="s">
        <v>86</v>
      </c>
      <c r="I232" s="43">
        <v>38031000</v>
      </c>
      <c r="J232" s="43">
        <v>3286171840.91</v>
      </c>
      <c r="K232" s="43">
        <v>441826323.38</v>
      </c>
      <c r="L232" s="43">
        <v>3484778887.106</v>
      </c>
      <c r="M232" s="43">
        <v>54316889.932</v>
      </c>
      <c r="N232" s="43">
        <v>7125779.72</v>
      </c>
      <c r="O232" s="43">
        <v>51171503.766</v>
      </c>
      <c r="P232" s="31" t="s">
        <v>494</v>
      </c>
      <c r="Q232" s="31" t="s">
        <v>197</v>
      </c>
      <c r="R232" s="31" t="s">
        <v>197</v>
      </c>
      <c r="S232" s="31" t="s">
        <v>417</v>
      </c>
    </row>
    <row r="233" spans="1:19" s="41" customFormat="1" ht="13.5" customHeight="1" outlineLevel="2">
      <c r="A233" s="31" t="s">
        <v>90</v>
      </c>
      <c r="B233" s="31" t="s">
        <v>88</v>
      </c>
      <c r="C233" s="31" t="s">
        <v>1198</v>
      </c>
      <c r="D233" s="32" t="s">
        <v>415</v>
      </c>
      <c r="E233" s="31" t="s">
        <v>416</v>
      </c>
      <c r="F233" s="42" t="s">
        <v>276</v>
      </c>
      <c r="G233" s="42" t="s">
        <v>363</v>
      </c>
      <c r="H233" s="33" t="s">
        <v>86</v>
      </c>
      <c r="I233" s="43">
        <v>16135823.92</v>
      </c>
      <c r="J233" s="43">
        <v>1371348950.742</v>
      </c>
      <c r="K233" s="43">
        <v>149216639.2</v>
      </c>
      <c r="L233" s="43">
        <v>1492444568.478</v>
      </c>
      <c r="M233" s="43">
        <v>22666924.806</v>
      </c>
      <c r="N233" s="43">
        <v>2372293.37</v>
      </c>
      <c r="O233" s="43">
        <v>21915488.853</v>
      </c>
      <c r="P233" s="31" t="s">
        <v>93</v>
      </c>
      <c r="Q233" s="31" t="s">
        <v>197</v>
      </c>
      <c r="R233" s="31" t="s">
        <v>197</v>
      </c>
      <c r="S233" s="31" t="s">
        <v>417</v>
      </c>
    </row>
    <row r="234" spans="1:19" s="41" customFormat="1" ht="13.5" customHeight="1" outlineLevel="2">
      <c r="A234" s="31" t="s">
        <v>90</v>
      </c>
      <c r="B234" s="31" t="s">
        <v>88</v>
      </c>
      <c r="C234" s="31" t="s">
        <v>1198</v>
      </c>
      <c r="D234" s="32" t="s">
        <v>447</v>
      </c>
      <c r="E234" s="31" t="s">
        <v>448</v>
      </c>
      <c r="F234" s="42" t="s">
        <v>443</v>
      </c>
      <c r="G234" s="42" t="s">
        <v>84</v>
      </c>
      <c r="H234" s="33" t="s">
        <v>86</v>
      </c>
      <c r="I234" s="43">
        <v>37885181.6</v>
      </c>
      <c r="J234" s="43">
        <v>90547407.249</v>
      </c>
      <c r="K234" s="43">
        <v>91361532.64</v>
      </c>
      <c r="L234" s="43" t="s">
        <v>270</v>
      </c>
      <c r="M234" s="43">
        <v>1496651.359</v>
      </c>
      <c r="N234" s="43">
        <v>1497805.29</v>
      </c>
      <c r="O234" s="43" t="s">
        <v>270</v>
      </c>
      <c r="P234" s="31" t="s">
        <v>309</v>
      </c>
      <c r="Q234" s="31" t="s">
        <v>197</v>
      </c>
      <c r="R234" s="31" t="s">
        <v>197</v>
      </c>
      <c r="S234" s="31" t="s">
        <v>417</v>
      </c>
    </row>
    <row r="235" spans="1:19" s="41" customFormat="1" ht="13.5" customHeight="1" outlineLevel="2">
      <c r="A235" s="31" t="s">
        <v>90</v>
      </c>
      <c r="B235" s="31" t="s">
        <v>88</v>
      </c>
      <c r="C235" s="31" t="s">
        <v>1198</v>
      </c>
      <c r="D235" s="32" t="s">
        <v>465</v>
      </c>
      <c r="E235" s="31" t="s">
        <v>466</v>
      </c>
      <c r="F235" s="42" t="s">
        <v>467</v>
      </c>
      <c r="G235" s="42" t="s">
        <v>468</v>
      </c>
      <c r="H235" s="33" t="s">
        <v>86</v>
      </c>
      <c r="I235" s="43">
        <v>31429001.24</v>
      </c>
      <c r="J235" s="43">
        <v>2488225496.695</v>
      </c>
      <c r="K235" s="43">
        <v>631333109.31</v>
      </c>
      <c r="L235" s="43">
        <v>2318233627.404</v>
      </c>
      <c r="M235" s="43">
        <v>41127694.16</v>
      </c>
      <c r="N235" s="43">
        <v>9930550.39</v>
      </c>
      <c r="O235" s="43">
        <v>34041614.874</v>
      </c>
      <c r="P235" s="31" t="s">
        <v>309</v>
      </c>
      <c r="Q235" s="31" t="s">
        <v>197</v>
      </c>
      <c r="R235" s="31" t="s">
        <v>197</v>
      </c>
      <c r="S235" s="31" t="s">
        <v>417</v>
      </c>
    </row>
    <row r="236" spans="1:19" s="41" customFormat="1" ht="13.5" customHeight="1" outlineLevel="2">
      <c r="A236" s="31" t="s">
        <v>90</v>
      </c>
      <c r="B236" s="31" t="s">
        <v>88</v>
      </c>
      <c r="C236" s="31" t="s">
        <v>1198</v>
      </c>
      <c r="D236" s="32" t="s">
        <v>469</v>
      </c>
      <c r="E236" s="31" t="s">
        <v>470</v>
      </c>
      <c r="F236" s="42" t="s">
        <v>467</v>
      </c>
      <c r="G236" s="42" t="s">
        <v>468</v>
      </c>
      <c r="H236" s="33" t="s">
        <v>98</v>
      </c>
      <c r="I236" s="43">
        <v>4896225000</v>
      </c>
      <c r="J236" s="43">
        <v>2018708181.005</v>
      </c>
      <c r="K236" s="43">
        <v>597847513.49</v>
      </c>
      <c r="L236" s="43">
        <v>1935508416.2</v>
      </c>
      <c r="M236" s="43">
        <v>33367077.372</v>
      </c>
      <c r="N236" s="43">
        <v>9376000</v>
      </c>
      <c r="O236" s="43">
        <v>28421566.882</v>
      </c>
      <c r="P236" s="31" t="s">
        <v>309</v>
      </c>
      <c r="Q236" s="31" t="s">
        <v>197</v>
      </c>
      <c r="R236" s="31" t="s">
        <v>197</v>
      </c>
      <c r="S236" s="31" t="s">
        <v>417</v>
      </c>
    </row>
    <row r="237" spans="1:19" s="41" customFormat="1" ht="13.5" customHeight="1" outlineLevel="2">
      <c r="A237" s="31" t="s">
        <v>90</v>
      </c>
      <c r="B237" s="31" t="s">
        <v>88</v>
      </c>
      <c r="C237" s="31" t="s">
        <v>1198</v>
      </c>
      <c r="D237" s="32" t="s">
        <v>514</v>
      </c>
      <c r="E237" s="31" t="s">
        <v>515</v>
      </c>
      <c r="F237" s="42" t="s">
        <v>379</v>
      </c>
      <c r="G237" s="42" t="s">
        <v>516</v>
      </c>
      <c r="H237" s="33" t="s">
        <v>86</v>
      </c>
      <c r="I237" s="43">
        <v>7010000</v>
      </c>
      <c r="J237" s="43">
        <v>582475338.92</v>
      </c>
      <c r="K237" s="43">
        <v>1855309.68</v>
      </c>
      <c r="L237" s="43">
        <v>702424567.623</v>
      </c>
      <c r="M237" s="43">
        <v>9627691.552</v>
      </c>
      <c r="N237" s="43">
        <v>29078.8</v>
      </c>
      <c r="O237" s="43">
        <v>10314606.055</v>
      </c>
      <c r="P237" s="31" t="s">
        <v>843</v>
      </c>
      <c r="Q237" s="31" t="s">
        <v>197</v>
      </c>
      <c r="R237" s="31" t="s">
        <v>197</v>
      </c>
      <c r="S237" s="31" t="s">
        <v>417</v>
      </c>
    </row>
    <row r="238" spans="1:19" s="41" customFormat="1" ht="13.5" customHeight="1" outlineLevel="2">
      <c r="A238" s="31" t="s">
        <v>79</v>
      </c>
      <c r="B238" s="31" t="s">
        <v>340</v>
      </c>
      <c r="C238" s="31" t="s">
        <v>1198</v>
      </c>
      <c r="D238" s="32" t="s">
        <v>673</v>
      </c>
      <c r="E238" s="31" t="s">
        <v>674</v>
      </c>
      <c r="F238" s="42" t="s">
        <v>675</v>
      </c>
      <c r="G238" s="42" t="s">
        <v>83</v>
      </c>
      <c r="H238" s="33" t="s">
        <v>81</v>
      </c>
      <c r="I238" s="43">
        <v>19764039.63</v>
      </c>
      <c r="J238" s="43">
        <v>120684564.17</v>
      </c>
      <c r="K238" s="43">
        <v>73785257.74</v>
      </c>
      <c r="L238" s="43">
        <v>71398866.238</v>
      </c>
      <c r="M238" s="43">
        <v>1994786.185</v>
      </c>
      <c r="N238" s="43">
        <v>1202917.25</v>
      </c>
      <c r="O238" s="43">
        <v>1048441.658</v>
      </c>
      <c r="P238" s="31" t="s">
        <v>676</v>
      </c>
      <c r="Q238" s="31" t="s">
        <v>197</v>
      </c>
      <c r="R238" s="31" t="s">
        <v>197</v>
      </c>
      <c r="S238" s="31" t="s">
        <v>417</v>
      </c>
    </row>
    <row r="239" spans="1:19" s="41" customFormat="1" ht="13.5" customHeight="1" outlineLevel="2">
      <c r="A239" s="31" t="s">
        <v>90</v>
      </c>
      <c r="B239" s="31" t="s">
        <v>134</v>
      </c>
      <c r="C239" s="31" t="s">
        <v>1198</v>
      </c>
      <c r="D239" s="32" t="s">
        <v>778</v>
      </c>
      <c r="E239" s="31" t="s">
        <v>779</v>
      </c>
      <c r="F239" s="42" t="s">
        <v>780</v>
      </c>
      <c r="G239" s="42" t="s">
        <v>101</v>
      </c>
      <c r="H239" s="33" t="s">
        <v>67</v>
      </c>
      <c r="I239" s="43">
        <v>50000000</v>
      </c>
      <c r="J239" s="43">
        <v>2745187500</v>
      </c>
      <c r="K239" s="43">
        <v>125217600</v>
      </c>
      <c r="L239" s="43">
        <v>2953837059.744</v>
      </c>
      <c r="M239" s="43">
        <v>45375000</v>
      </c>
      <c r="N239" s="43">
        <v>2000000</v>
      </c>
      <c r="O239" s="43">
        <v>43375000</v>
      </c>
      <c r="P239" s="31" t="s">
        <v>309</v>
      </c>
      <c r="Q239" s="31" t="s">
        <v>197</v>
      </c>
      <c r="R239" s="31" t="s">
        <v>197</v>
      </c>
      <c r="S239" s="31" t="s">
        <v>417</v>
      </c>
    </row>
    <row r="240" spans="1:19" s="41" customFormat="1" ht="13.5" customHeight="1" outlineLevel="2">
      <c r="A240" s="31" t="s">
        <v>79</v>
      </c>
      <c r="B240" s="31" t="s">
        <v>166</v>
      </c>
      <c r="C240" s="31" t="s">
        <v>1197</v>
      </c>
      <c r="D240" s="32">
        <v>10458</v>
      </c>
      <c r="E240" s="31" t="s">
        <v>916</v>
      </c>
      <c r="F240" s="42" t="s">
        <v>917</v>
      </c>
      <c r="G240" s="42" t="s">
        <v>548</v>
      </c>
      <c r="H240" s="33" t="s">
        <v>98</v>
      </c>
      <c r="I240" s="43">
        <v>3228000000</v>
      </c>
      <c r="J240" s="43">
        <v>1553992488.57</v>
      </c>
      <c r="K240" s="43" t="s">
        <v>270</v>
      </c>
      <c r="L240" s="43">
        <v>1987868884.825</v>
      </c>
      <c r="M240" s="43">
        <v>25685826.257</v>
      </c>
      <c r="N240" s="43" t="s">
        <v>270</v>
      </c>
      <c r="O240" s="43">
        <v>29190443.188</v>
      </c>
      <c r="P240" s="31" t="s">
        <v>309</v>
      </c>
      <c r="Q240" s="31" t="s">
        <v>197</v>
      </c>
      <c r="R240" s="31" t="s">
        <v>197</v>
      </c>
      <c r="S240" s="31" t="s">
        <v>417</v>
      </c>
    </row>
    <row r="241" spans="1:19" s="41" customFormat="1" ht="13.5" customHeight="1" outlineLevel="2">
      <c r="A241" s="31" t="s">
        <v>79</v>
      </c>
      <c r="B241" s="31" t="s">
        <v>1036</v>
      </c>
      <c r="C241" s="31" t="s">
        <v>1198</v>
      </c>
      <c r="D241" s="32">
        <v>12620010005</v>
      </c>
      <c r="E241" s="31" t="s">
        <v>1037</v>
      </c>
      <c r="F241" s="42" t="s">
        <v>1038</v>
      </c>
      <c r="G241" s="42" t="s">
        <v>548</v>
      </c>
      <c r="H241" s="33" t="s">
        <v>1039</v>
      </c>
      <c r="I241" s="43">
        <v>73460000</v>
      </c>
      <c r="J241" s="43">
        <v>1210049416.666</v>
      </c>
      <c r="K241" s="43" t="s">
        <v>270</v>
      </c>
      <c r="L241" s="43">
        <v>1361981234.304</v>
      </c>
      <c r="M241" s="43">
        <v>20000816.804</v>
      </c>
      <c r="N241" s="43" t="s">
        <v>270</v>
      </c>
      <c r="O241" s="43">
        <v>19999727.42</v>
      </c>
      <c r="P241" s="31" t="s">
        <v>102</v>
      </c>
      <c r="Q241" s="31" t="s">
        <v>197</v>
      </c>
      <c r="R241" s="31" t="s">
        <v>197</v>
      </c>
      <c r="S241" s="31" t="s">
        <v>417</v>
      </c>
    </row>
    <row r="242" spans="1:19" s="41" customFormat="1" ht="13.5" customHeight="1" outlineLevel="2">
      <c r="A242" s="31" t="s">
        <v>79</v>
      </c>
      <c r="B242" s="31" t="s">
        <v>1036</v>
      </c>
      <c r="C242" s="31" t="s">
        <v>1198</v>
      </c>
      <c r="D242" s="32">
        <v>12620010006</v>
      </c>
      <c r="E242" s="31" t="s">
        <v>1040</v>
      </c>
      <c r="F242" s="42" t="s">
        <v>1038</v>
      </c>
      <c r="G242" s="42" t="s">
        <v>548</v>
      </c>
      <c r="H242" s="33" t="s">
        <v>1039</v>
      </c>
      <c r="I242" s="43">
        <v>146920000</v>
      </c>
      <c r="J242" s="43">
        <v>2420098833.331</v>
      </c>
      <c r="K242" s="43" t="s">
        <v>270</v>
      </c>
      <c r="L242" s="43">
        <v>2723962468.609</v>
      </c>
      <c r="M242" s="43">
        <v>40001633.609</v>
      </c>
      <c r="N242" s="43" t="s">
        <v>270</v>
      </c>
      <c r="O242" s="43">
        <v>39999454.84</v>
      </c>
      <c r="P242" s="31" t="s">
        <v>843</v>
      </c>
      <c r="Q242" s="31" t="s">
        <v>197</v>
      </c>
      <c r="R242" s="31" t="s">
        <v>197</v>
      </c>
      <c r="S242" s="31" t="s">
        <v>417</v>
      </c>
    </row>
    <row r="243" spans="1:19" s="41" customFormat="1" ht="13.5" customHeight="1" outlineLevel="2">
      <c r="A243" s="31" t="s">
        <v>79</v>
      </c>
      <c r="B243" s="31" t="s">
        <v>213</v>
      </c>
      <c r="C243" s="31" t="s">
        <v>1197</v>
      </c>
      <c r="D243" s="32">
        <v>10756</v>
      </c>
      <c r="E243" s="31" t="s">
        <v>1044</v>
      </c>
      <c r="F243" s="42" t="s">
        <v>1045</v>
      </c>
      <c r="G243" s="42" t="s">
        <v>204</v>
      </c>
      <c r="H243" s="33" t="s">
        <v>209</v>
      </c>
      <c r="I243" s="43">
        <v>7300000</v>
      </c>
      <c r="J243" s="43">
        <v>265712607.465</v>
      </c>
      <c r="K243" s="43" t="s">
        <v>270</v>
      </c>
      <c r="L243" s="43">
        <v>297180953.663</v>
      </c>
      <c r="M243" s="43">
        <v>4391943.925</v>
      </c>
      <c r="N243" s="43" t="s">
        <v>270</v>
      </c>
      <c r="O243" s="43">
        <v>4363891.306</v>
      </c>
      <c r="P243" s="31" t="s">
        <v>93</v>
      </c>
      <c r="Q243" s="31" t="s">
        <v>197</v>
      </c>
      <c r="R243" s="31" t="s">
        <v>197</v>
      </c>
      <c r="S243" s="31" t="s">
        <v>417</v>
      </c>
    </row>
    <row r="244" spans="1:19" s="41" customFormat="1" ht="13.5" customHeight="1" outlineLevel="1">
      <c r="A244" s="31"/>
      <c r="B244" s="31"/>
      <c r="C244" s="31"/>
      <c r="D244" s="32"/>
      <c r="E244" s="31"/>
      <c r="F244" s="42"/>
      <c r="G244" s="42"/>
      <c r="H244" s="33"/>
      <c r="I244" s="43"/>
      <c r="J244" s="43">
        <f aca="true" t="shared" si="12" ref="J244:O244">SUBTOTAL(9,J232:J243)</f>
        <v>18153202625.723003</v>
      </c>
      <c r="K244" s="43">
        <f t="shared" si="12"/>
        <v>2112443285.4399998</v>
      </c>
      <c r="L244" s="43">
        <f t="shared" si="12"/>
        <v>19329619534.194</v>
      </c>
      <c r="M244" s="43">
        <f t="shared" si="12"/>
        <v>300052935.961</v>
      </c>
      <c r="N244" s="43">
        <f t="shared" si="12"/>
        <v>33534424.82</v>
      </c>
      <c r="O244" s="43">
        <f t="shared" si="12"/>
        <v>283841738.842</v>
      </c>
      <c r="P244" s="31"/>
      <c r="Q244" s="31"/>
      <c r="R244" s="31"/>
      <c r="S244" s="47" t="s">
        <v>1281</v>
      </c>
    </row>
    <row r="245" spans="1:19" s="41" customFormat="1" ht="13.5" customHeight="1" outlineLevel="2">
      <c r="A245" s="31" t="s">
        <v>79</v>
      </c>
      <c r="B245" s="31" t="s">
        <v>344</v>
      </c>
      <c r="C245" s="31" t="s">
        <v>1197</v>
      </c>
      <c r="D245" s="32">
        <v>10213</v>
      </c>
      <c r="E245" s="31" t="s">
        <v>688</v>
      </c>
      <c r="F245" s="42" t="s">
        <v>689</v>
      </c>
      <c r="G245" s="42" t="s">
        <v>83</v>
      </c>
      <c r="H245" s="33" t="s">
        <v>81</v>
      </c>
      <c r="I245" s="43">
        <v>4090335</v>
      </c>
      <c r="J245" s="43">
        <v>8140239.611</v>
      </c>
      <c r="K245" s="43" t="s">
        <v>270</v>
      </c>
      <c r="L245" s="43">
        <v>10711933.584</v>
      </c>
      <c r="M245" s="43">
        <v>134549.415</v>
      </c>
      <c r="N245" s="43" t="s">
        <v>270</v>
      </c>
      <c r="O245" s="43">
        <v>157297.139</v>
      </c>
      <c r="P245" s="31" t="s">
        <v>691</v>
      </c>
      <c r="Q245" s="31" t="s">
        <v>197</v>
      </c>
      <c r="R245" s="31" t="s">
        <v>197</v>
      </c>
      <c r="S245" s="31" t="s">
        <v>690</v>
      </c>
    </row>
    <row r="246" spans="1:19" s="41" customFormat="1" ht="13.5" customHeight="1" outlineLevel="2">
      <c r="A246" s="31" t="s">
        <v>79</v>
      </c>
      <c r="B246" s="31" t="s">
        <v>344</v>
      </c>
      <c r="C246" s="31" t="s">
        <v>1197</v>
      </c>
      <c r="D246" s="32">
        <v>10214</v>
      </c>
      <c r="E246" s="31" t="s">
        <v>692</v>
      </c>
      <c r="F246" s="42" t="s">
        <v>693</v>
      </c>
      <c r="G246" s="42" t="s">
        <v>83</v>
      </c>
      <c r="H246" s="33" t="s">
        <v>81</v>
      </c>
      <c r="I246" s="43">
        <v>1533876</v>
      </c>
      <c r="J246" s="43">
        <v>1157280.219</v>
      </c>
      <c r="K246" s="43">
        <v>1458768.653</v>
      </c>
      <c r="L246" s="43" t="s">
        <v>270</v>
      </c>
      <c r="M246" s="43">
        <v>19128.599</v>
      </c>
      <c r="N246" s="43">
        <v>22002.549</v>
      </c>
      <c r="O246" s="43" t="s">
        <v>270</v>
      </c>
      <c r="P246" s="31" t="s">
        <v>691</v>
      </c>
      <c r="Q246" s="31" t="s">
        <v>197</v>
      </c>
      <c r="R246" s="31" t="s">
        <v>197</v>
      </c>
      <c r="S246" s="31" t="s">
        <v>690</v>
      </c>
    </row>
    <row r="247" spans="1:19" s="41" customFormat="1" ht="13.5" customHeight="1" outlineLevel="2">
      <c r="A247" s="31" t="s">
        <v>90</v>
      </c>
      <c r="B247" s="31" t="s">
        <v>1155</v>
      </c>
      <c r="C247" s="31" t="s">
        <v>1197</v>
      </c>
      <c r="D247" s="32">
        <v>13003</v>
      </c>
      <c r="E247" s="31" t="s">
        <v>1156</v>
      </c>
      <c r="F247" s="42" t="s">
        <v>1157</v>
      </c>
      <c r="G247" s="42" t="s">
        <v>591</v>
      </c>
      <c r="H247" s="33" t="s">
        <v>67</v>
      </c>
      <c r="I247" s="43">
        <v>3231828</v>
      </c>
      <c r="J247" s="43">
        <v>1082950</v>
      </c>
      <c r="K247" s="43" t="s">
        <v>270</v>
      </c>
      <c r="L247" s="43">
        <v>1218989.818</v>
      </c>
      <c r="M247" s="43">
        <v>17900</v>
      </c>
      <c r="N247" s="43" t="s">
        <v>270</v>
      </c>
      <c r="O247" s="43">
        <v>17900</v>
      </c>
      <c r="P247" s="31" t="s">
        <v>1158</v>
      </c>
      <c r="Q247" s="31" t="s">
        <v>197</v>
      </c>
      <c r="R247" s="31" t="s">
        <v>197</v>
      </c>
      <c r="S247" s="31" t="s">
        <v>690</v>
      </c>
    </row>
    <row r="248" spans="1:19" s="41" customFormat="1" ht="13.5" customHeight="1" outlineLevel="2">
      <c r="A248" s="31" t="s">
        <v>79</v>
      </c>
      <c r="B248" s="31" t="s">
        <v>390</v>
      </c>
      <c r="C248" s="31" t="s">
        <v>1197</v>
      </c>
      <c r="D248" s="32" t="s">
        <v>1174</v>
      </c>
      <c r="E248" s="31" t="s">
        <v>1175</v>
      </c>
      <c r="F248" s="42" t="s">
        <v>1164</v>
      </c>
      <c r="G248" s="42" t="s">
        <v>83</v>
      </c>
      <c r="H248" s="33" t="s">
        <v>67</v>
      </c>
      <c r="I248" s="43">
        <v>127224000</v>
      </c>
      <c r="J248" s="43">
        <v>5695123335</v>
      </c>
      <c r="K248" s="43">
        <v>945855161.79</v>
      </c>
      <c r="L248" s="43">
        <v>5348590364.016</v>
      </c>
      <c r="M248" s="43">
        <v>94134270</v>
      </c>
      <c r="N248" s="43">
        <v>15594018</v>
      </c>
      <c r="O248" s="43">
        <v>78540252</v>
      </c>
      <c r="P248" s="31" t="s">
        <v>1165</v>
      </c>
      <c r="Q248" s="31" t="s">
        <v>197</v>
      </c>
      <c r="R248" s="31" t="s">
        <v>197</v>
      </c>
      <c r="S248" s="31" t="s">
        <v>690</v>
      </c>
    </row>
    <row r="249" spans="1:19" s="41" customFormat="1" ht="13.5" customHeight="1" outlineLevel="2">
      <c r="A249" s="31" t="s">
        <v>79</v>
      </c>
      <c r="B249" s="31" t="s">
        <v>390</v>
      </c>
      <c r="C249" s="31" t="s">
        <v>1197</v>
      </c>
      <c r="D249" s="32">
        <v>620030001</v>
      </c>
      <c r="E249" s="31" t="s">
        <v>1159</v>
      </c>
      <c r="F249" s="42" t="s">
        <v>1160</v>
      </c>
      <c r="G249" s="42" t="s">
        <v>1161</v>
      </c>
      <c r="H249" s="33" t="s">
        <v>67</v>
      </c>
      <c r="I249" s="43">
        <v>50000000</v>
      </c>
      <c r="J249" s="43">
        <v>3025000000</v>
      </c>
      <c r="K249" s="43" t="s">
        <v>270</v>
      </c>
      <c r="L249" s="43">
        <v>3404999492.5</v>
      </c>
      <c r="M249" s="43">
        <v>50000000</v>
      </c>
      <c r="N249" s="43" t="s">
        <v>270</v>
      </c>
      <c r="O249" s="43">
        <v>50000000</v>
      </c>
      <c r="P249" s="31" t="s">
        <v>691</v>
      </c>
      <c r="Q249" s="31" t="s">
        <v>197</v>
      </c>
      <c r="R249" s="31" t="s">
        <v>197</v>
      </c>
      <c r="S249" s="31" t="s">
        <v>690</v>
      </c>
    </row>
    <row r="250" spans="1:19" s="41" customFormat="1" ht="13.5" customHeight="1" outlineLevel="1">
      <c r="A250" s="31"/>
      <c r="B250" s="31"/>
      <c r="C250" s="31"/>
      <c r="D250" s="32"/>
      <c r="E250" s="31"/>
      <c r="F250" s="42"/>
      <c r="G250" s="42"/>
      <c r="H250" s="33"/>
      <c r="I250" s="43"/>
      <c r="J250" s="43">
        <f aca="true" t="shared" si="13" ref="J250:O250">SUBTOTAL(9,J245:J249)</f>
        <v>8730503804.83</v>
      </c>
      <c r="K250" s="43">
        <f t="shared" si="13"/>
        <v>947313930.443</v>
      </c>
      <c r="L250" s="43">
        <f t="shared" si="13"/>
        <v>8765520779.918</v>
      </c>
      <c r="M250" s="43">
        <f t="shared" si="13"/>
        <v>144305848.014</v>
      </c>
      <c r="N250" s="43">
        <f t="shared" si="13"/>
        <v>15616020.549</v>
      </c>
      <c r="O250" s="43">
        <f t="shared" si="13"/>
        <v>128715449.139</v>
      </c>
      <c r="P250" s="31"/>
      <c r="Q250" s="31"/>
      <c r="R250" s="31"/>
      <c r="S250" s="47" t="s">
        <v>1282</v>
      </c>
    </row>
    <row r="251" spans="1:19" s="41" customFormat="1" ht="13.5" customHeight="1" outlineLevel="2">
      <c r="A251" s="31" t="s">
        <v>90</v>
      </c>
      <c r="B251" s="31" t="s">
        <v>88</v>
      </c>
      <c r="C251" s="31" t="s">
        <v>1198</v>
      </c>
      <c r="D251" s="32" t="s">
        <v>107</v>
      </c>
      <c r="E251" s="31" t="s">
        <v>108</v>
      </c>
      <c r="F251" s="42" t="s">
        <v>109</v>
      </c>
      <c r="G251" s="42" t="s">
        <v>110</v>
      </c>
      <c r="H251" s="33" t="s">
        <v>98</v>
      </c>
      <c r="I251" s="43">
        <v>12508650000</v>
      </c>
      <c r="J251" s="43" t="s">
        <v>270</v>
      </c>
      <c r="K251" s="43">
        <v>4740159.35</v>
      </c>
      <c r="L251" s="43">
        <v>7899080060.854</v>
      </c>
      <c r="M251" s="43" t="s">
        <v>270</v>
      </c>
      <c r="N251" s="43">
        <v>70000</v>
      </c>
      <c r="O251" s="43">
        <v>115992382.352</v>
      </c>
      <c r="P251" s="31" t="s">
        <v>525</v>
      </c>
      <c r="Q251" s="31" t="s">
        <v>197</v>
      </c>
      <c r="R251" s="31" t="s">
        <v>197</v>
      </c>
      <c r="S251" s="31" t="s">
        <v>80</v>
      </c>
    </row>
    <row r="252" spans="1:19" s="41" customFormat="1" ht="13.5" customHeight="1" outlineLevel="2">
      <c r="A252" s="31" t="s">
        <v>90</v>
      </c>
      <c r="B252" s="31" t="s">
        <v>88</v>
      </c>
      <c r="C252" s="31" t="s">
        <v>1198</v>
      </c>
      <c r="D252" s="32" t="s">
        <v>111</v>
      </c>
      <c r="E252" s="31" t="s">
        <v>112</v>
      </c>
      <c r="F252" s="42" t="s">
        <v>109</v>
      </c>
      <c r="G252" s="42" t="s">
        <v>110</v>
      </c>
      <c r="H252" s="33" t="s">
        <v>86</v>
      </c>
      <c r="I252" s="43">
        <v>6793000</v>
      </c>
      <c r="J252" s="43" t="s">
        <v>270</v>
      </c>
      <c r="K252" s="43" t="s">
        <v>270</v>
      </c>
      <c r="L252" s="43">
        <v>752257620.663</v>
      </c>
      <c r="M252" s="43" t="s">
        <v>270</v>
      </c>
      <c r="N252" s="43" t="s">
        <v>270</v>
      </c>
      <c r="O252" s="43">
        <v>11046369.057</v>
      </c>
      <c r="P252" s="31" t="s">
        <v>525</v>
      </c>
      <c r="Q252" s="31" t="s">
        <v>197</v>
      </c>
      <c r="R252" s="31" t="s">
        <v>197</v>
      </c>
      <c r="S252" s="31" t="s">
        <v>80</v>
      </c>
    </row>
    <row r="253" spans="1:19" s="41" customFormat="1" ht="13.5" customHeight="1" outlineLevel="2">
      <c r="A253" s="31" t="s">
        <v>90</v>
      </c>
      <c r="B253" s="31" t="s">
        <v>88</v>
      </c>
      <c r="C253" s="31" t="s">
        <v>1198</v>
      </c>
      <c r="D253" s="32" t="s">
        <v>526</v>
      </c>
      <c r="E253" s="31" t="s">
        <v>527</v>
      </c>
      <c r="F253" s="42" t="s">
        <v>528</v>
      </c>
      <c r="G253" s="42" t="s">
        <v>529</v>
      </c>
      <c r="H253" s="33" t="s">
        <v>67</v>
      </c>
      <c r="I253" s="43">
        <v>226000000</v>
      </c>
      <c r="J253" s="43">
        <v>13669249000</v>
      </c>
      <c r="K253" s="43">
        <v>2046463723.56</v>
      </c>
      <c r="L253" s="43">
        <v>13237616526.992</v>
      </c>
      <c r="M253" s="43">
        <v>225938000</v>
      </c>
      <c r="N253" s="43">
        <v>31553000</v>
      </c>
      <c r="O253" s="43">
        <v>194385000</v>
      </c>
      <c r="P253" s="31" t="s">
        <v>82</v>
      </c>
      <c r="Q253" s="31" t="s">
        <v>197</v>
      </c>
      <c r="R253" s="31" t="s">
        <v>197</v>
      </c>
      <c r="S253" s="31" t="s">
        <v>80</v>
      </c>
    </row>
    <row r="254" spans="1:19" s="41" customFormat="1" ht="13.5" customHeight="1" outlineLevel="2">
      <c r="A254" s="31" t="s">
        <v>90</v>
      </c>
      <c r="B254" s="31" t="s">
        <v>88</v>
      </c>
      <c r="C254" s="31" t="s">
        <v>1198</v>
      </c>
      <c r="D254" s="32" t="s">
        <v>530</v>
      </c>
      <c r="E254" s="31" t="s">
        <v>531</v>
      </c>
      <c r="F254" s="42" t="s">
        <v>528</v>
      </c>
      <c r="G254" s="42" t="s">
        <v>532</v>
      </c>
      <c r="H254" s="33" t="s">
        <v>86</v>
      </c>
      <c r="I254" s="43">
        <v>6777000</v>
      </c>
      <c r="J254" s="43">
        <v>620568365.33</v>
      </c>
      <c r="K254" s="43" t="s">
        <v>270</v>
      </c>
      <c r="L254" s="43">
        <v>750485778.777</v>
      </c>
      <c r="M254" s="43">
        <v>10257328.353</v>
      </c>
      <c r="N254" s="43" t="s">
        <v>270</v>
      </c>
      <c r="O254" s="43">
        <v>11020350.817</v>
      </c>
      <c r="P254" s="31" t="s">
        <v>82</v>
      </c>
      <c r="Q254" s="31" t="s">
        <v>197</v>
      </c>
      <c r="R254" s="31" t="s">
        <v>197</v>
      </c>
      <c r="S254" s="31" t="s">
        <v>80</v>
      </c>
    </row>
    <row r="255" spans="1:19" s="41" customFormat="1" ht="13.5" customHeight="1" outlineLevel="2">
      <c r="A255" s="31" t="s">
        <v>90</v>
      </c>
      <c r="B255" s="31" t="s">
        <v>88</v>
      </c>
      <c r="C255" s="31" t="s">
        <v>1198</v>
      </c>
      <c r="D255" s="32" t="s">
        <v>130</v>
      </c>
      <c r="E255" s="31" t="s">
        <v>131</v>
      </c>
      <c r="F255" s="42" t="s">
        <v>132</v>
      </c>
      <c r="G255" s="42" t="s">
        <v>133</v>
      </c>
      <c r="H255" s="33" t="s">
        <v>67</v>
      </c>
      <c r="I255" s="43">
        <v>220000000</v>
      </c>
      <c r="J255" s="43" t="s">
        <v>270</v>
      </c>
      <c r="K255" s="43" t="s">
        <v>270</v>
      </c>
      <c r="L255" s="43">
        <v>14981997767</v>
      </c>
      <c r="M255" s="43" t="s">
        <v>270</v>
      </c>
      <c r="N255" s="43" t="s">
        <v>270</v>
      </c>
      <c r="O255" s="43">
        <v>220000000</v>
      </c>
      <c r="P255" s="31" t="s">
        <v>82</v>
      </c>
      <c r="Q255" s="31" t="s">
        <v>193</v>
      </c>
      <c r="R255" s="31" t="s">
        <v>97</v>
      </c>
      <c r="S255" s="31" t="s">
        <v>80</v>
      </c>
    </row>
    <row r="256" spans="1:19" s="41" customFormat="1" ht="13.5" customHeight="1" outlineLevel="2">
      <c r="A256" s="31" t="s">
        <v>90</v>
      </c>
      <c r="B256" s="31" t="s">
        <v>88</v>
      </c>
      <c r="C256" s="31" t="s">
        <v>1198</v>
      </c>
      <c r="D256" s="32" t="s">
        <v>399</v>
      </c>
      <c r="E256" s="31" t="s">
        <v>400</v>
      </c>
      <c r="F256" s="42" t="s">
        <v>401</v>
      </c>
      <c r="G256" s="42" t="s">
        <v>87</v>
      </c>
      <c r="H256" s="33" t="s">
        <v>86</v>
      </c>
      <c r="I256" s="43">
        <v>155608000</v>
      </c>
      <c r="J256" s="43">
        <v>4119093444.092</v>
      </c>
      <c r="K256" s="43">
        <v>179114910.98</v>
      </c>
      <c r="L256" s="43">
        <v>4792664202.166</v>
      </c>
      <c r="M256" s="43">
        <v>68084189.159</v>
      </c>
      <c r="N256" s="43">
        <v>2760694.7</v>
      </c>
      <c r="O256" s="43">
        <v>70376871.02</v>
      </c>
      <c r="P256" s="31" t="s">
        <v>89</v>
      </c>
      <c r="Q256" s="31" t="s">
        <v>197</v>
      </c>
      <c r="R256" s="31" t="s">
        <v>197</v>
      </c>
      <c r="S256" s="31" t="s">
        <v>80</v>
      </c>
    </row>
    <row r="257" spans="1:19" s="41" customFormat="1" ht="13.5" customHeight="1" outlineLevel="2">
      <c r="A257" s="31" t="s">
        <v>79</v>
      </c>
      <c r="B257" s="31" t="s">
        <v>180</v>
      </c>
      <c r="C257" s="31" t="s">
        <v>1198</v>
      </c>
      <c r="D257" s="32">
        <v>2368</v>
      </c>
      <c r="E257" s="31" t="s">
        <v>622</v>
      </c>
      <c r="F257" s="42" t="s">
        <v>616</v>
      </c>
      <c r="G257" s="42" t="s">
        <v>617</v>
      </c>
      <c r="H257" s="33" t="s">
        <v>336</v>
      </c>
      <c r="I257" s="43">
        <v>1700000000</v>
      </c>
      <c r="J257" s="43">
        <v>8341970905.421</v>
      </c>
      <c r="K257" s="43">
        <v>2146334297.72</v>
      </c>
      <c r="L257" s="43">
        <v>7892963963.6</v>
      </c>
      <c r="M257" s="43">
        <v>137883816.619</v>
      </c>
      <c r="N257" s="43">
        <v>34269031.03</v>
      </c>
      <c r="O257" s="43">
        <v>115902571.806</v>
      </c>
      <c r="P257" s="31" t="s">
        <v>623</v>
      </c>
      <c r="Q257" s="31" t="s">
        <v>197</v>
      </c>
      <c r="R257" s="31" t="s">
        <v>197</v>
      </c>
      <c r="S257" s="31" t="s">
        <v>80</v>
      </c>
    </row>
    <row r="258" spans="1:19" s="41" customFormat="1" ht="13.5" customHeight="1" outlineLevel="2">
      <c r="A258" s="31" t="s">
        <v>79</v>
      </c>
      <c r="B258" s="31" t="s">
        <v>180</v>
      </c>
      <c r="C258" s="31" t="s">
        <v>1198</v>
      </c>
      <c r="D258" s="32">
        <v>2369</v>
      </c>
      <c r="E258" s="31" t="s">
        <v>624</v>
      </c>
      <c r="F258" s="42" t="s">
        <v>616</v>
      </c>
      <c r="G258" s="42" t="s">
        <v>617</v>
      </c>
      <c r="H258" s="33" t="s">
        <v>67</v>
      </c>
      <c r="I258" s="43">
        <v>150000000</v>
      </c>
      <c r="J258" s="43">
        <v>4876905000</v>
      </c>
      <c r="K258" s="43">
        <v>2249012432.45</v>
      </c>
      <c r="L258" s="43">
        <v>3106040537.058</v>
      </c>
      <c r="M258" s="43">
        <v>80610000</v>
      </c>
      <c r="N258" s="43">
        <v>35000000</v>
      </c>
      <c r="O258" s="43">
        <v>45610000</v>
      </c>
      <c r="P258" s="31" t="s">
        <v>623</v>
      </c>
      <c r="Q258" s="31" t="s">
        <v>197</v>
      </c>
      <c r="R258" s="31" t="s">
        <v>197</v>
      </c>
      <c r="S258" s="31" t="s">
        <v>80</v>
      </c>
    </row>
    <row r="259" spans="1:19" s="41" customFormat="1" ht="13.5" customHeight="1" outlineLevel="2">
      <c r="A259" s="31" t="s">
        <v>90</v>
      </c>
      <c r="B259" s="31" t="s">
        <v>628</v>
      </c>
      <c r="C259" s="31" t="s">
        <v>1198</v>
      </c>
      <c r="D259" s="32">
        <v>19674</v>
      </c>
      <c r="E259" s="31" t="s">
        <v>629</v>
      </c>
      <c r="F259" s="42" t="s">
        <v>630</v>
      </c>
      <c r="G259" s="42" t="s">
        <v>548</v>
      </c>
      <c r="H259" s="33" t="s">
        <v>81</v>
      </c>
      <c r="I259" s="43">
        <v>21000000</v>
      </c>
      <c r="J259" s="43">
        <v>79474306.108</v>
      </c>
      <c r="K259" s="43" t="s">
        <v>270</v>
      </c>
      <c r="L259" s="43">
        <v>104582116.668</v>
      </c>
      <c r="M259" s="43">
        <v>1313624.894</v>
      </c>
      <c r="N259" s="43" t="s">
        <v>270</v>
      </c>
      <c r="O259" s="43">
        <v>1535714.13</v>
      </c>
      <c r="P259" s="31" t="s">
        <v>82</v>
      </c>
      <c r="Q259" s="31" t="s">
        <v>197</v>
      </c>
      <c r="R259" s="31" t="s">
        <v>197</v>
      </c>
      <c r="S259" s="31" t="s">
        <v>80</v>
      </c>
    </row>
    <row r="260" spans="1:19" s="41" customFormat="1" ht="13.5" customHeight="1" outlineLevel="2">
      <c r="A260" s="31" t="s">
        <v>79</v>
      </c>
      <c r="B260" s="31" t="s">
        <v>340</v>
      </c>
      <c r="C260" s="31" t="s">
        <v>1198</v>
      </c>
      <c r="D260" s="32" t="s">
        <v>670</v>
      </c>
      <c r="E260" s="31" t="s">
        <v>671</v>
      </c>
      <c r="F260" s="42" t="s">
        <v>672</v>
      </c>
      <c r="G260" s="42" t="s">
        <v>548</v>
      </c>
      <c r="H260" s="33" t="s">
        <v>81</v>
      </c>
      <c r="I260" s="43">
        <v>11623820.54</v>
      </c>
      <c r="J260" s="43">
        <v>49318457.331</v>
      </c>
      <c r="K260" s="43" t="s">
        <v>270</v>
      </c>
      <c r="L260" s="43">
        <v>64899322.952</v>
      </c>
      <c r="M260" s="43">
        <v>815181.113</v>
      </c>
      <c r="N260" s="43" t="s">
        <v>270</v>
      </c>
      <c r="O260" s="43">
        <v>953000.479</v>
      </c>
      <c r="P260" s="31" t="s">
        <v>82</v>
      </c>
      <c r="Q260" s="31" t="s">
        <v>197</v>
      </c>
      <c r="R260" s="31" t="s">
        <v>197</v>
      </c>
      <c r="S260" s="31" t="s">
        <v>80</v>
      </c>
    </row>
    <row r="261" spans="1:19" s="41" customFormat="1" ht="13.5" customHeight="1" outlineLevel="2">
      <c r="A261" s="31" t="s">
        <v>79</v>
      </c>
      <c r="B261" s="31" t="s">
        <v>344</v>
      </c>
      <c r="C261" s="31" t="s">
        <v>1197</v>
      </c>
      <c r="D261" s="32">
        <v>10215</v>
      </c>
      <c r="E261" s="31" t="s">
        <v>694</v>
      </c>
      <c r="F261" s="42" t="s">
        <v>695</v>
      </c>
      <c r="G261" s="42" t="s">
        <v>83</v>
      </c>
      <c r="H261" s="33" t="s">
        <v>81</v>
      </c>
      <c r="I261" s="43">
        <v>6135503</v>
      </c>
      <c r="J261" s="43">
        <v>31150688.359</v>
      </c>
      <c r="K261" s="43" t="s">
        <v>270</v>
      </c>
      <c r="L261" s="43">
        <v>40991926.621</v>
      </c>
      <c r="M261" s="43">
        <v>514887.411</v>
      </c>
      <c r="N261" s="43" t="s">
        <v>270</v>
      </c>
      <c r="O261" s="43">
        <v>601937.338</v>
      </c>
      <c r="P261" s="31" t="s">
        <v>93</v>
      </c>
      <c r="Q261" s="31" t="s">
        <v>197</v>
      </c>
      <c r="R261" s="31" t="s">
        <v>197</v>
      </c>
      <c r="S261" s="31" t="s">
        <v>80</v>
      </c>
    </row>
    <row r="262" spans="1:19" s="41" customFormat="1" ht="13.5" customHeight="1" outlineLevel="2">
      <c r="A262" s="31" t="s">
        <v>79</v>
      </c>
      <c r="B262" s="31" t="s">
        <v>344</v>
      </c>
      <c r="C262" s="31" t="s">
        <v>1197</v>
      </c>
      <c r="D262" s="32">
        <v>10218</v>
      </c>
      <c r="E262" s="31" t="s">
        <v>698</v>
      </c>
      <c r="F262" s="42" t="s">
        <v>699</v>
      </c>
      <c r="G262" s="42" t="s">
        <v>347</v>
      </c>
      <c r="H262" s="33" t="s">
        <v>81</v>
      </c>
      <c r="I262" s="43">
        <v>5000000</v>
      </c>
      <c r="J262" s="43">
        <v>333605632.011</v>
      </c>
      <c r="K262" s="43">
        <v>101146088.273</v>
      </c>
      <c r="L262" s="43">
        <v>326422198.789</v>
      </c>
      <c r="M262" s="43">
        <v>5514142.678</v>
      </c>
      <c r="N262" s="43">
        <v>1569288.42</v>
      </c>
      <c r="O262" s="43">
        <v>4793278.23</v>
      </c>
      <c r="P262" s="31" t="s">
        <v>82</v>
      </c>
      <c r="Q262" s="31" t="s">
        <v>197</v>
      </c>
      <c r="R262" s="31" t="s">
        <v>197</v>
      </c>
      <c r="S262" s="31" t="s">
        <v>80</v>
      </c>
    </row>
    <row r="263" spans="1:19" s="41" customFormat="1" ht="13.5" customHeight="1" outlineLevel="2">
      <c r="A263" s="31" t="s">
        <v>79</v>
      </c>
      <c r="B263" s="31" t="s">
        <v>344</v>
      </c>
      <c r="C263" s="31" t="s">
        <v>1197</v>
      </c>
      <c r="D263" s="32" t="s">
        <v>714</v>
      </c>
      <c r="E263" s="31" t="s">
        <v>715</v>
      </c>
      <c r="F263" s="42" t="s">
        <v>716</v>
      </c>
      <c r="G263" s="42" t="s">
        <v>639</v>
      </c>
      <c r="H263" s="33" t="s">
        <v>81</v>
      </c>
      <c r="I263" s="43">
        <v>2661000</v>
      </c>
      <c r="J263" s="43">
        <v>202455403.297</v>
      </c>
      <c r="K263" s="43" t="s">
        <v>270</v>
      </c>
      <c r="L263" s="43">
        <v>266415847.391</v>
      </c>
      <c r="M263" s="43">
        <v>3346370.302</v>
      </c>
      <c r="N263" s="43" t="s">
        <v>270</v>
      </c>
      <c r="O263" s="43">
        <v>3912127.564</v>
      </c>
      <c r="P263" s="31" t="s">
        <v>82</v>
      </c>
      <c r="Q263" s="31" t="s">
        <v>197</v>
      </c>
      <c r="R263" s="31" t="s">
        <v>197</v>
      </c>
      <c r="S263" s="31" t="s">
        <v>80</v>
      </c>
    </row>
    <row r="264" spans="1:19" s="41" customFormat="1" ht="13.5" customHeight="1" outlineLevel="2">
      <c r="A264" s="31" t="s">
        <v>79</v>
      </c>
      <c r="B264" s="31" t="s">
        <v>344</v>
      </c>
      <c r="C264" s="31" t="s">
        <v>1198</v>
      </c>
      <c r="D264" s="32" t="s">
        <v>729</v>
      </c>
      <c r="E264" s="31" t="s">
        <v>730</v>
      </c>
      <c r="F264" s="42" t="s">
        <v>731</v>
      </c>
      <c r="G264" s="42" t="s">
        <v>347</v>
      </c>
      <c r="H264" s="33" t="s">
        <v>81</v>
      </c>
      <c r="I264" s="43">
        <v>51129188.12</v>
      </c>
      <c r="J264" s="43">
        <v>3808045260.271</v>
      </c>
      <c r="K264" s="43">
        <v>531602279.61</v>
      </c>
      <c r="L264" s="43">
        <v>4476361610.399</v>
      </c>
      <c r="M264" s="43">
        <v>62942896.864</v>
      </c>
      <c r="N264" s="43">
        <v>7831726.48</v>
      </c>
      <c r="O264" s="43">
        <v>65732192.035</v>
      </c>
      <c r="P264" s="31" t="s">
        <v>82</v>
      </c>
      <c r="Q264" s="31" t="s">
        <v>197</v>
      </c>
      <c r="R264" s="31" t="s">
        <v>197</v>
      </c>
      <c r="S264" s="31" t="s">
        <v>80</v>
      </c>
    </row>
    <row r="265" spans="1:19" s="41" customFormat="1" ht="13.5" customHeight="1" outlineLevel="2">
      <c r="A265" s="31" t="s">
        <v>79</v>
      </c>
      <c r="B265" s="31" t="s">
        <v>344</v>
      </c>
      <c r="C265" s="31" t="s">
        <v>1198</v>
      </c>
      <c r="D265" s="32" t="s">
        <v>733</v>
      </c>
      <c r="E265" s="31" t="s">
        <v>734</v>
      </c>
      <c r="F265" s="42" t="s">
        <v>735</v>
      </c>
      <c r="G265" s="42" t="s">
        <v>736</v>
      </c>
      <c r="H265" s="33" t="s">
        <v>81</v>
      </c>
      <c r="I265" s="43">
        <v>4634793.42</v>
      </c>
      <c r="J265" s="43">
        <v>8888895.252</v>
      </c>
      <c r="K265" s="43" t="s">
        <v>270</v>
      </c>
      <c r="L265" s="43">
        <v>11697107.226</v>
      </c>
      <c r="M265" s="43">
        <v>146923.888</v>
      </c>
      <c r="N265" s="43" t="s">
        <v>270</v>
      </c>
      <c r="O265" s="43">
        <v>171763.715</v>
      </c>
      <c r="P265" s="31" t="s">
        <v>82</v>
      </c>
      <c r="Q265" s="31" t="s">
        <v>197</v>
      </c>
      <c r="R265" s="31" t="s">
        <v>197</v>
      </c>
      <c r="S265" s="31" t="s">
        <v>80</v>
      </c>
    </row>
    <row r="266" spans="1:19" s="41" customFormat="1" ht="13.5" customHeight="1" outlineLevel="2">
      <c r="A266" s="31" t="s">
        <v>79</v>
      </c>
      <c r="B266" s="31" t="s">
        <v>344</v>
      </c>
      <c r="C266" s="31" t="s">
        <v>1198</v>
      </c>
      <c r="D266" s="32" t="s">
        <v>740</v>
      </c>
      <c r="E266" s="31" t="s">
        <v>629</v>
      </c>
      <c r="F266" s="42" t="s">
        <v>741</v>
      </c>
      <c r="G266" s="42" t="s">
        <v>83</v>
      </c>
      <c r="H266" s="33" t="s">
        <v>81</v>
      </c>
      <c r="I266" s="43">
        <v>67630684.99</v>
      </c>
      <c r="J266" s="43">
        <v>1065038184.452</v>
      </c>
      <c r="K266" s="43">
        <v>29788134.1</v>
      </c>
      <c r="L266" s="43">
        <v>1365359173.875</v>
      </c>
      <c r="M266" s="43">
        <v>17603936.933</v>
      </c>
      <c r="N266" s="43">
        <v>486780.59</v>
      </c>
      <c r="O266" s="43">
        <v>20049330.064</v>
      </c>
      <c r="P266" s="31" t="s">
        <v>82</v>
      </c>
      <c r="Q266" s="31" t="s">
        <v>197</v>
      </c>
      <c r="R266" s="31" t="s">
        <v>197</v>
      </c>
      <c r="S266" s="31" t="s">
        <v>80</v>
      </c>
    </row>
    <row r="267" spans="1:19" s="41" customFormat="1" ht="13.5" customHeight="1" outlineLevel="2">
      <c r="A267" s="31" t="s">
        <v>79</v>
      </c>
      <c r="B267" s="31" t="s">
        <v>344</v>
      </c>
      <c r="C267" s="31" t="s">
        <v>1198</v>
      </c>
      <c r="D267" s="32" t="s">
        <v>742</v>
      </c>
      <c r="E267" s="31" t="s">
        <v>743</v>
      </c>
      <c r="F267" s="42" t="s">
        <v>741</v>
      </c>
      <c r="G267" s="42" t="s">
        <v>565</v>
      </c>
      <c r="H267" s="33" t="s">
        <v>81</v>
      </c>
      <c r="I267" s="43">
        <v>17752969.92</v>
      </c>
      <c r="J267" s="43">
        <v>1442079213.658</v>
      </c>
      <c r="K267" s="43" t="s">
        <v>270</v>
      </c>
      <c r="L267" s="43">
        <v>1897666100.555</v>
      </c>
      <c r="M267" s="43">
        <v>23836020.06</v>
      </c>
      <c r="N267" s="43" t="s">
        <v>270</v>
      </c>
      <c r="O267" s="43">
        <v>27865879.345</v>
      </c>
      <c r="P267" s="31" t="s">
        <v>82</v>
      </c>
      <c r="Q267" s="31" t="s">
        <v>197</v>
      </c>
      <c r="R267" s="31" t="s">
        <v>197</v>
      </c>
      <c r="S267" s="31" t="s">
        <v>80</v>
      </c>
    </row>
    <row r="268" spans="1:19" s="41" customFormat="1" ht="13.5" customHeight="1" outlineLevel="2">
      <c r="A268" s="31" t="s">
        <v>90</v>
      </c>
      <c r="B268" s="31" t="s">
        <v>144</v>
      </c>
      <c r="C268" s="31" t="s">
        <v>1198</v>
      </c>
      <c r="D268" s="32" t="s">
        <v>878</v>
      </c>
      <c r="E268" s="31" t="s">
        <v>879</v>
      </c>
      <c r="F268" s="42" t="s">
        <v>580</v>
      </c>
      <c r="G268" s="42" t="s">
        <v>77</v>
      </c>
      <c r="H268" s="33" t="s">
        <v>67</v>
      </c>
      <c r="I268" s="43">
        <v>8250000</v>
      </c>
      <c r="J268" s="43">
        <v>330935000</v>
      </c>
      <c r="K268" s="43">
        <v>23038752.01</v>
      </c>
      <c r="L268" s="43">
        <v>347384682.526</v>
      </c>
      <c r="M268" s="43">
        <v>5470000</v>
      </c>
      <c r="N268" s="43">
        <v>368902.58</v>
      </c>
      <c r="O268" s="43">
        <v>5101097.42</v>
      </c>
      <c r="P268" s="31" t="s">
        <v>82</v>
      </c>
      <c r="Q268" s="31" t="s">
        <v>197</v>
      </c>
      <c r="R268" s="31" t="s">
        <v>197</v>
      </c>
      <c r="S268" s="31" t="s">
        <v>80</v>
      </c>
    </row>
    <row r="269" spans="1:19" s="41" customFormat="1" ht="13.5" customHeight="1" outlineLevel="2">
      <c r="A269" s="31" t="s">
        <v>79</v>
      </c>
      <c r="B269" s="31" t="s">
        <v>166</v>
      </c>
      <c r="C269" s="31" t="s">
        <v>1198</v>
      </c>
      <c r="D269" s="32" t="s">
        <v>170</v>
      </c>
      <c r="E269" s="31" t="s">
        <v>171</v>
      </c>
      <c r="F269" s="42" t="s">
        <v>164</v>
      </c>
      <c r="G269" s="42" t="s">
        <v>172</v>
      </c>
      <c r="H269" s="33" t="s">
        <v>98</v>
      </c>
      <c r="I269" s="43">
        <v>11943000000</v>
      </c>
      <c r="J269" s="43" t="s">
        <v>270</v>
      </c>
      <c r="K269" s="43" t="s">
        <v>270</v>
      </c>
      <c r="L269" s="43">
        <v>7546445674.338</v>
      </c>
      <c r="M269" s="43" t="s">
        <v>270</v>
      </c>
      <c r="N269" s="43" t="s">
        <v>270</v>
      </c>
      <c r="O269" s="43">
        <v>110814196.756</v>
      </c>
      <c r="P269" s="31" t="s">
        <v>947</v>
      </c>
      <c r="Q269" s="31" t="s">
        <v>197</v>
      </c>
      <c r="R269" s="31" t="s">
        <v>197</v>
      </c>
      <c r="S269" s="31" t="s">
        <v>80</v>
      </c>
    </row>
    <row r="270" spans="1:19" s="41" customFormat="1" ht="13.5" customHeight="1" outlineLevel="2">
      <c r="A270" s="31" t="s">
        <v>79</v>
      </c>
      <c r="B270" s="31" t="s">
        <v>166</v>
      </c>
      <c r="C270" s="31" t="s">
        <v>1198</v>
      </c>
      <c r="D270" s="32" t="s">
        <v>937</v>
      </c>
      <c r="E270" s="31" t="s">
        <v>938</v>
      </c>
      <c r="F270" s="42" t="s">
        <v>920</v>
      </c>
      <c r="G270" s="42" t="s">
        <v>548</v>
      </c>
      <c r="H270" s="33" t="s">
        <v>98</v>
      </c>
      <c r="I270" s="43">
        <v>3839000000</v>
      </c>
      <c r="J270" s="43">
        <v>1896305519.268</v>
      </c>
      <c r="K270" s="43" t="s">
        <v>270</v>
      </c>
      <c r="L270" s="43">
        <v>2425756086.727</v>
      </c>
      <c r="M270" s="43">
        <v>31343892.88</v>
      </c>
      <c r="N270" s="43" t="s">
        <v>270</v>
      </c>
      <c r="O270" s="43">
        <v>35620505.848</v>
      </c>
      <c r="P270" s="31" t="s">
        <v>82</v>
      </c>
      <c r="Q270" s="31" t="s">
        <v>197</v>
      </c>
      <c r="R270" s="31" t="s">
        <v>197</v>
      </c>
      <c r="S270" s="31" t="s">
        <v>80</v>
      </c>
    </row>
    <row r="271" spans="1:19" s="41" customFormat="1" ht="13.5" customHeight="1" outlineLevel="2">
      <c r="A271" s="31" t="s">
        <v>79</v>
      </c>
      <c r="B271" s="31" t="s">
        <v>166</v>
      </c>
      <c r="C271" s="31" t="s">
        <v>1198</v>
      </c>
      <c r="D271" s="32" t="s">
        <v>943</v>
      </c>
      <c r="E271" s="31" t="s">
        <v>944</v>
      </c>
      <c r="F271" s="42" t="s">
        <v>941</v>
      </c>
      <c r="G271" s="42" t="s">
        <v>945</v>
      </c>
      <c r="H271" s="33" t="s">
        <v>98</v>
      </c>
      <c r="I271" s="43">
        <v>3702000000</v>
      </c>
      <c r="J271" s="43">
        <v>1828633246.244</v>
      </c>
      <c r="K271" s="43" t="s">
        <v>270</v>
      </c>
      <c r="L271" s="43">
        <v>2339189641.33</v>
      </c>
      <c r="M271" s="43">
        <v>30225342.913</v>
      </c>
      <c r="N271" s="43" t="s">
        <v>270</v>
      </c>
      <c r="O271" s="43">
        <v>34349339.06</v>
      </c>
      <c r="P271" s="31" t="s">
        <v>82</v>
      </c>
      <c r="Q271" s="31" t="s">
        <v>197</v>
      </c>
      <c r="R271" s="31" t="s">
        <v>197</v>
      </c>
      <c r="S271" s="31" t="s">
        <v>80</v>
      </c>
    </row>
    <row r="272" spans="1:19" s="41" customFormat="1" ht="13.5" customHeight="1" outlineLevel="2">
      <c r="A272" s="31" t="s">
        <v>79</v>
      </c>
      <c r="B272" s="31" t="s">
        <v>175</v>
      </c>
      <c r="C272" s="31" t="s">
        <v>1198</v>
      </c>
      <c r="D272" s="32" t="s">
        <v>948</v>
      </c>
      <c r="E272" s="31" t="s">
        <v>949</v>
      </c>
      <c r="F272" s="42" t="s">
        <v>950</v>
      </c>
      <c r="G272" s="42" t="s">
        <v>951</v>
      </c>
      <c r="H272" s="33" t="s">
        <v>952</v>
      </c>
      <c r="I272" s="43">
        <v>17903000000</v>
      </c>
      <c r="J272" s="43">
        <v>1167419176.196</v>
      </c>
      <c r="K272" s="43" t="s">
        <v>270</v>
      </c>
      <c r="L272" s="43">
        <v>1175126860.997</v>
      </c>
      <c r="M272" s="43">
        <v>19296184.731</v>
      </c>
      <c r="N272" s="43" t="s">
        <v>270</v>
      </c>
      <c r="O272" s="43">
        <v>17255903.614</v>
      </c>
      <c r="P272" s="31" t="s">
        <v>82</v>
      </c>
      <c r="Q272" s="31" t="s">
        <v>197</v>
      </c>
      <c r="R272" s="31" t="s">
        <v>197</v>
      </c>
      <c r="S272" s="31" t="s">
        <v>80</v>
      </c>
    </row>
    <row r="273" spans="1:19" s="41" customFormat="1" ht="13.5" customHeight="1" outlineLevel="2">
      <c r="A273" s="31" t="s">
        <v>79</v>
      </c>
      <c r="B273" s="31" t="s">
        <v>953</v>
      </c>
      <c r="C273" s="31" t="s">
        <v>1198</v>
      </c>
      <c r="D273" s="32">
        <v>448</v>
      </c>
      <c r="E273" s="31" t="s">
        <v>954</v>
      </c>
      <c r="F273" s="42" t="s">
        <v>955</v>
      </c>
      <c r="G273" s="42" t="s">
        <v>956</v>
      </c>
      <c r="H273" s="33" t="s">
        <v>957</v>
      </c>
      <c r="I273" s="43">
        <v>5000000</v>
      </c>
      <c r="J273" s="43">
        <v>1036832161.876</v>
      </c>
      <c r="K273" s="43" t="s">
        <v>270</v>
      </c>
      <c r="L273" s="43">
        <v>1268988863.242</v>
      </c>
      <c r="M273" s="43">
        <v>17137721.684</v>
      </c>
      <c r="N273" s="43" t="s">
        <v>270</v>
      </c>
      <c r="O273" s="43">
        <v>18634200.475</v>
      </c>
      <c r="P273" s="31" t="s">
        <v>82</v>
      </c>
      <c r="Q273" s="31" t="s">
        <v>197</v>
      </c>
      <c r="R273" s="31" t="s">
        <v>197</v>
      </c>
      <c r="S273" s="31" t="s">
        <v>80</v>
      </c>
    </row>
    <row r="274" spans="1:19" s="41" customFormat="1" ht="13.5" customHeight="1" outlineLevel="2">
      <c r="A274" s="31" t="s">
        <v>79</v>
      </c>
      <c r="B274" s="31" t="s">
        <v>953</v>
      </c>
      <c r="C274" s="31" t="s">
        <v>1198</v>
      </c>
      <c r="D274" s="32">
        <v>488</v>
      </c>
      <c r="E274" s="31" t="s">
        <v>958</v>
      </c>
      <c r="F274" s="42" t="s">
        <v>959</v>
      </c>
      <c r="G274" s="42" t="s">
        <v>960</v>
      </c>
      <c r="H274" s="33" t="s">
        <v>957</v>
      </c>
      <c r="I274" s="43">
        <v>10000000</v>
      </c>
      <c r="J274" s="43">
        <v>214930352.553</v>
      </c>
      <c r="K274" s="43">
        <v>47975537.89</v>
      </c>
      <c r="L274" s="43">
        <v>213649350.084</v>
      </c>
      <c r="M274" s="43">
        <v>3552567.811</v>
      </c>
      <c r="N274" s="43">
        <v>718916.95</v>
      </c>
      <c r="O274" s="43">
        <v>3137289.015</v>
      </c>
      <c r="P274" s="31" t="s">
        <v>82</v>
      </c>
      <c r="Q274" s="31" t="s">
        <v>197</v>
      </c>
      <c r="R274" s="31" t="s">
        <v>197</v>
      </c>
      <c r="S274" s="31" t="s">
        <v>80</v>
      </c>
    </row>
    <row r="275" spans="1:19" s="41" customFormat="1" ht="13.5" customHeight="1" outlineLevel="2">
      <c r="A275" s="31" t="s">
        <v>79</v>
      </c>
      <c r="B275" s="31" t="s">
        <v>953</v>
      </c>
      <c r="C275" s="31" t="s">
        <v>1198</v>
      </c>
      <c r="D275" s="32">
        <v>548</v>
      </c>
      <c r="E275" s="31" t="s">
        <v>961</v>
      </c>
      <c r="F275" s="42" t="s">
        <v>962</v>
      </c>
      <c r="G275" s="42" t="s">
        <v>84</v>
      </c>
      <c r="H275" s="33" t="s">
        <v>957</v>
      </c>
      <c r="I275" s="43">
        <v>9000000</v>
      </c>
      <c r="J275" s="43">
        <v>710459375.666</v>
      </c>
      <c r="K275" s="43">
        <v>64270263.24</v>
      </c>
      <c r="L275" s="43">
        <v>792992192.094</v>
      </c>
      <c r="M275" s="43">
        <v>11743130.176</v>
      </c>
      <c r="N275" s="43">
        <v>1060786.5</v>
      </c>
      <c r="O275" s="43">
        <v>11644527.317</v>
      </c>
      <c r="P275" s="31" t="s">
        <v>82</v>
      </c>
      <c r="Q275" s="31" t="s">
        <v>197</v>
      </c>
      <c r="R275" s="31" t="s">
        <v>197</v>
      </c>
      <c r="S275" s="31" t="s">
        <v>80</v>
      </c>
    </row>
    <row r="276" spans="1:19" s="41" customFormat="1" ht="13.5" customHeight="1" outlineLevel="2">
      <c r="A276" s="31" t="s">
        <v>79</v>
      </c>
      <c r="B276" s="31" t="s">
        <v>953</v>
      </c>
      <c r="C276" s="31" t="s">
        <v>1198</v>
      </c>
      <c r="D276" s="32" t="s">
        <v>966</v>
      </c>
      <c r="E276" s="31" t="s">
        <v>967</v>
      </c>
      <c r="F276" s="42" t="s">
        <v>968</v>
      </c>
      <c r="G276" s="42" t="s">
        <v>129</v>
      </c>
      <c r="H276" s="33" t="s">
        <v>957</v>
      </c>
      <c r="I276" s="43">
        <v>11000000</v>
      </c>
      <c r="J276" s="43">
        <v>2309641146.665</v>
      </c>
      <c r="K276" s="43" t="s">
        <v>270</v>
      </c>
      <c r="L276" s="43">
        <v>2826792031.509</v>
      </c>
      <c r="M276" s="43">
        <v>38175886.722</v>
      </c>
      <c r="N276" s="43" t="s">
        <v>270</v>
      </c>
      <c r="O276" s="43">
        <v>41509433.962</v>
      </c>
      <c r="P276" s="31" t="s">
        <v>82</v>
      </c>
      <c r="Q276" s="31" t="s">
        <v>197</v>
      </c>
      <c r="R276" s="31" t="s">
        <v>197</v>
      </c>
      <c r="S276" s="31" t="s">
        <v>80</v>
      </c>
    </row>
    <row r="277" spans="1:19" s="41" customFormat="1" ht="13.5" customHeight="1" outlineLevel="1">
      <c r="A277" s="31"/>
      <c r="B277" s="31"/>
      <c r="C277" s="31"/>
      <c r="D277" s="32"/>
      <c r="E277" s="31"/>
      <c r="F277" s="42"/>
      <c r="G277" s="42"/>
      <c r="H277" s="33"/>
      <c r="I277" s="43"/>
      <c r="J277" s="43">
        <f aca="true" t="shared" si="14" ref="J277:O277">SUBTOTAL(9,J251:J276)</f>
        <v>48142998734.05001</v>
      </c>
      <c r="K277" s="43">
        <f t="shared" si="14"/>
        <v>7423486579.183</v>
      </c>
      <c r="L277" s="43">
        <f t="shared" si="14"/>
        <v>80903827244.43301</v>
      </c>
      <c r="M277" s="43">
        <f t="shared" si="14"/>
        <v>795752045.1909997</v>
      </c>
      <c r="N277" s="43">
        <f t="shared" si="14"/>
        <v>115689127.25000001</v>
      </c>
      <c r="O277" s="43">
        <f t="shared" si="14"/>
        <v>1188015261.419</v>
      </c>
      <c r="P277" s="31"/>
      <c r="Q277" s="31"/>
      <c r="R277" s="31"/>
      <c r="S277" s="47" t="s">
        <v>1283</v>
      </c>
    </row>
    <row r="278" spans="1:19" s="41" customFormat="1" ht="13.5" customHeight="1" outlineLevel="2">
      <c r="A278" s="31" t="s">
        <v>90</v>
      </c>
      <c r="B278" s="31" t="s">
        <v>88</v>
      </c>
      <c r="C278" s="31" t="s">
        <v>1198</v>
      </c>
      <c r="D278" s="32" t="s">
        <v>458</v>
      </c>
      <c r="E278" s="31" t="s">
        <v>459</v>
      </c>
      <c r="F278" s="42" t="s">
        <v>456</v>
      </c>
      <c r="G278" s="42" t="s">
        <v>71</v>
      </c>
      <c r="H278" s="33" t="s">
        <v>86</v>
      </c>
      <c r="I278" s="43">
        <v>701000</v>
      </c>
      <c r="J278" s="43">
        <v>56590120.964</v>
      </c>
      <c r="K278" s="43">
        <v>7982185.46</v>
      </c>
      <c r="L278" s="43">
        <v>59245963.058</v>
      </c>
      <c r="M278" s="43">
        <v>935373.9</v>
      </c>
      <c r="N278" s="43">
        <v>130339.89</v>
      </c>
      <c r="O278" s="43">
        <v>869984.903</v>
      </c>
      <c r="P278" s="31" t="s">
        <v>102</v>
      </c>
      <c r="Q278" s="31" t="s">
        <v>197</v>
      </c>
      <c r="R278" s="31" t="s">
        <v>197</v>
      </c>
      <c r="S278" s="31" t="s">
        <v>92</v>
      </c>
    </row>
    <row r="279" spans="1:19" s="41" customFormat="1" ht="13.5" customHeight="1" outlineLevel="2">
      <c r="A279" s="31" t="s">
        <v>90</v>
      </c>
      <c r="B279" s="31" t="s">
        <v>88</v>
      </c>
      <c r="C279" s="31" t="s">
        <v>1198</v>
      </c>
      <c r="D279" s="32" t="s">
        <v>453</v>
      </c>
      <c r="E279" s="31" t="s">
        <v>280</v>
      </c>
      <c r="F279" s="42" t="s">
        <v>281</v>
      </c>
      <c r="G279" s="42" t="s">
        <v>363</v>
      </c>
      <c r="H279" s="33" t="s">
        <v>67</v>
      </c>
      <c r="I279" s="43">
        <v>25000000</v>
      </c>
      <c r="J279" s="43">
        <v>1377972653.75</v>
      </c>
      <c r="K279" s="43">
        <v>89349110.4</v>
      </c>
      <c r="L279" s="43">
        <v>1459206233.262</v>
      </c>
      <c r="M279" s="43">
        <v>22776407.5</v>
      </c>
      <c r="N279" s="43">
        <v>1349000</v>
      </c>
      <c r="O279" s="43">
        <v>21427407.5</v>
      </c>
      <c r="P279" s="31" t="s">
        <v>95</v>
      </c>
      <c r="Q279" s="31" t="s">
        <v>197</v>
      </c>
      <c r="R279" s="31" t="s">
        <v>197</v>
      </c>
      <c r="S279" s="31" t="s">
        <v>92</v>
      </c>
    </row>
    <row r="280" spans="1:19" s="41" customFormat="1" ht="13.5" customHeight="1" outlineLevel="2">
      <c r="A280" s="31" t="s">
        <v>90</v>
      </c>
      <c r="B280" s="31" t="s">
        <v>88</v>
      </c>
      <c r="C280" s="31" t="s">
        <v>1198</v>
      </c>
      <c r="D280" s="32" t="s">
        <v>113</v>
      </c>
      <c r="E280" s="31" t="s">
        <v>114</v>
      </c>
      <c r="F280" s="42" t="s">
        <v>115</v>
      </c>
      <c r="G280" s="42" t="s">
        <v>116</v>
      </c>
      <c r="H280" s="33" t="s">
        <v>86</v>
      </c>
      <c r="I280" s="43">
        <v>24237000</v>
      </c>
      <c r="J280" s="43" t="s">
        <v>270</v>
      </c>
      <c r="K280" s="43" t="s">
        <v>270</v>
      </c>
      <c r="L280" s="43">
        <v>2684008236.715</v>
      </c>
      <c r="M280" s="43" t="s">
        <v>270</v>
      </c>
      <c r="N280" s="43" t="s">
        <v>270</v>
      </c>
      <c r="O280" s="43">
        <v>39412755.312</v>
      </c>
      <c r="P280" s="31" t="s">
        <v>539</v>
      </c>
      <c r="Q280" s="31" t="s">
        <v>197</v>
      </c>
      <c r="R280" s="31" t="s">
        <v>197</v>
      </c>
      <c r="S280" s="31" t="s">
        <v>92</v>
      </c>
    </row>
    <row r="281" spans="1:19" s="41" customFormat="1" ht="13.5" customHeight="1" outlineLevel="2">
      <c r="A281" s="31" t="s">
        <v>90</v>
      </c>
      <c r="B281" s="31" t="s">
        <v>88</v>
      </c>
      <c r="C281" s="31" t="s">
        <v>1198</v>
      </c>
      <c r="D281" s="32" t="s">
        <v>405</v>
      </c>
      <c r="E281" s="31" t="s">
        <v>406</v>
      </c>
      <c r="F281" s="42" t="s">
        <v>407</v>
      </c>
      <c r="G281" s="42" t="s">
        <v>363</v>
      </c>
      <c r="H281" s="33" t="s">
        <v>86</v>
      </c>
      <c r="I281" s="43">
        <v>17414868.05</v>
      </c>
      <c r="J281" s="43">
        <v>326324427.241</v>
      </c>
      <c r="K281" s="43">
        <v>163936429.12</v>
      </c>
      <c r="L281" s="43">
        <v>228645941.796</v>
      </c>
      <c r="M281" s="43">
        <v>5393792.186</v>
      </c>
      <c r="N281" s="43">
        <v>2577220.16</v>
      </c>
      <c r="O281" s="43">
        <v>3357503.317</v>
      </c>
      <c r="P281" s="31" t="s">
        <v>93</v>
      </c>
      <c r="Q281" s="31" t="s">
        <v>197</v>
      </c>
      <c r="R281" s="31" t="s">
        <v>197</v>
      </c>
      <c r="S281" s="31" t="s">
        <v>92</v>
      </c>
    </row>
    <row r="282" spans="1:19" s="41" customFormat="1" ht="13.5" customHeight="1" outlineLevel="2">
      <c r="A282" s="31" t="s">
        <v>90</v>
      </c>
      <c r="B282" s="31" t="s">
        <v>88</v>
      </c>
      <c r="C282" s="31" t="s">
        <v>1198</v>
      </c>
      <c r="D282" s="32" t="s">
        <v>402</v>
      </c>
      <c r="E282" s="31" t="s">
        <v>403</v>
      </c>
      <c r="F282" s="42" t="s">
        <v>404</v>
      </c>
      <c r="G282" s="42" t="s">
        <v>91</v>
      </c>
      <c r="H282" s="33" t="s">
        <v>86</v>
      </c>
      <c r="I282" s="43">
        <v>22906000</v>
      </c>
      <c r="J282" s="43">
        <v>13699901.325</v>
      </c>
      <c r="K282" s="43">
        <v>13735725.79</v>
      </c>
      <c r="L282" s="43" t="s">
        <v>270</v>
      </c>
      <c r="M282" s="43">
        <v>226444.65</v>
      </c>
      <c r="N282" s="43">
        <v>226444.65</v>
      </c>
      <c r="O282" s="43" t="s">
        <v>270</v>
      </c>
      <c r="P282" s="31" t="s">
        <v>309</v>
      </c>
      <c r="Q282" s="31" t="s">
        <v>197</v>
      </c>
      <c r="R282" s="31" t="s">
        <v>197</v>
      </c>
      <c r="S282" s="31" t="s">
        <v>92</v>
      </c>
    </row>
    <row r="283" spans="1:19" s="41" customFormat="1" ht="13.5" customHeight="1" outlineLevel="2">
      <c r="A283" s="31" t="s">
        <v>90</v>
      </c>
      <c r="B283" s="31" t="s">
        <v>88</v>
      </c>
      <c r="C283" s="31" t="s">
        <v>1198</v>
      </c>
      <c r="D283" s="32" t="s">
        <v>438</v>
      </c>
      <c r="E283" s="31" t="s">
        <v>439</v>
      </c>
      <c r="F283" s="42" t="s">
        <v>440</v>
      </c>
      <c r="G283" s="42" t="s">
        <v>100</v>
      </c>
      <c r="H283" s="33" t="s">
        <v>86</v>
      </c>
      <c r="I283" s="43">
        <v>2772787.81</v>
      </c>
      <c r="J283" s="43">
        <v>112032147.616</v>
      </c>
      <c r="K283" s="43">
        <v>663634.26</v>
      </c>
      <c r="L283" s="43">
        <v>135623276.911</v>
      </c>
      <c r="M283" s="43">
        <v>1851771.035</v>
      </c>
      <c r="N283" s="43">
        <v>9773.7</v>
      </c>
      <c r="O283" s="43">
        <v>1991531.529</v>
      </c>
      <c r="P283" s="31" t="s">
        <v>843</v>
      </c>
      <c r="Q283" s="31" t="s">
        <v>197</v>
      </c>
      <c r="R283" s="31" t="s">
        <v>197</v>
      </c>
      <c r="S283" s="31" t="s">
        <v>92</v>
      </c>
    </row>
    <row r="284" spans="1:19" s="41" customFormat="1" ht="13.5" customHeight="1" outlineLevel="2">
      <c r="A284" s="31" t="s">
        <v>90</v>
      </c>
      <c r="B284" s="31" t="s">
        <v>88</v>
      </c>
      <c r="C284" s="31" t="s">
        <v>1198</v>
      </c>
      <c r="D284" s="32" t="s">
        <v>522</v>
      </c>
      <c r="E284" s="31" t="s">
        <v>523</v>
      </c>
      <c r="F284" s="42" t="s">
        <v>379</v>
      </c>
      <c r="G284" s="42" t="s">
        <v>524</v>
      </c>
      <c r="H284" s="33" t="s">
        <v>86</v>
      </c>
      <c r="I284" s="43">
        <v>29181000</v>
      </c>
      <c r="J284" s="43">
        <v>2569264747.59</v>
      </c>
      <c r="K284" s="43">
        <v>452911169.1</v>
      </c>
      <c r="L284" s="43">
        <v>2611251979.277</v>
      </c>
      <c r="M284" s="43">
        <v>42467185.911</v>
      </c>
      <c r="N284" s="43">
        <v>7145794.23</v>
      </c>
      <c r="O284" s="43">
        <v>38344381.329</v>
      </c>
      <c r="P284" s="31" t="s">
        <v>106</v>
      </c>
      <c r="Q284" s="31" t="s">
        <v>197</v>
      </c>
      <c r="R284" s="31" t="s">
        <v>197</v>
      </c>
      <c r="S284" s="31" t="s">
        <v>92</v>
      </c>
    </row>
    <row r="285" spans="1:19" s="41" customFormat="1" ht="13.5" customHeight="1" outlineLevel="2">
      <c r="A285" s="31" t="s">
        <v>90</v>
      </c>
      <c r="B285" s="31" t="s">
        <v>310</v>
      </c>
      <c r="C285" s="31" t="s">
        <v>1197</v>
      </c>
      <c r="D285" s="32" t="s">
        <v>651</v>
      </c>
      <c r="E285" s="31" t="s">
        <v>652</v>
      </c>
      <c r="F285" s="42" t="s">
        <v>653</v>
      </c>
      <c r="G285" s="42" t="s">
        <v>591</v>
      </c>
      <c r="H285" s="33" t="s">
        <v>81</v>
      </c>
      <c r="I285" s="43">
        <v>20000000</v>
      </c>
      <c r="J285" s="43">
        <v>96779967.431</v>
      </c>
      <c r="K285" s="43" t="s">
        <v>270</v>
      </c>
      <c r="L285" s="43">
        <v>127355045.179</v>
      </c>
      <c r="M285" s="43">
        <v>1599668.883</v>
      </c>
      <c r="N285" s="43" t="s">
        <v>270</v>
      </c>
      <c r="O285" s="43">
        <v>1870118.416</v>
      </c>
      <c r="P285" s="31" t="s">
        <v>640</v>
      </c>
      <c r="Q285" s="31" t="s">
        <v>197</v>
      </c>
      <c r="R285" s="31" t="s">
        <v>197</v>
      </c>
      <c r="S285" s="31" t="s">
        <v>92</v>
      </c>
    </row>
    <row r="286" spans="1:19" s="41" customFormat="1" ht="13.5" customHeight="1" outlineLevel="2">
      <c r="A286" s="31" t="s">
        <v>90</v>
      </c>
      <c r="B286" s="31" t="s">
        <v>310</v>
      </c>
      <c r="C286" s="31" t="s">
        <v>1197</v>
      </c>
      <c r="D286" s="32" t="s">
        <v>662</v>
      </c>
      <c r="E286" s="31" t="s">
        <v>663</v>
      </c>
      <c r="F286" s="42" t="s">
        <v>664</v>
      </c>
      <c r="G286" s="42" t="s">
        <v>83</v>
      </c>
      <c r="H286" s="33" t="s">
        <v>81</v>
      </c>
      <c r="I286" s="43">
        <v>970000</v>
      </c>
      <c r="J286" s="43">
        <v>18566495.961</v>
      </c>
      <c r="K286" s="43" t="s">
        <v>270</v>
      </c>
      <c r="L286" s="43">
        <v>24432090.594</v>
      </c>
      <c r="M286" s="43">
        <v>306884.231</v>
      </c>
      <c r="N286" s="43" t="s">
        <v>270</v>
      </c>
      <c r="O286" s="43">
        <v>358767.904</v>
      </c>
      <c r="P286" s="31" t="s">
        <v>95</v>
      </c>
      <c r="Q286" s="31" t="s">
        <v>197</v>
      </c>
      <c r="R286" s="31" t="s">
        <v>197</v>
      </c>
      <c r="S286" s="31" t="s">
        <v>92</v>
      </c>
    </row>
    <row r="287" spans="1:19" s="41" customFormat="1" ht="13.5" customHeight="1" outlineLevel="2">
      <c r="A287" s="31" t="s">
        <v>90</v>
      </c>
      <c r="B287" s="31" t="s">
        <v>135</v>
      </c>
      <c r="C287" s="31" t="s">
        <v>1197</v>
      </c>
      <c r="D287" s="32" t="s">
        <v>806</v>
      </c>
      <c r="E287" s="31" t="s">
        <v>807</v>
      </c>
      <c r="F287" s="42" t="s">
        <v>808</v>
      </c>
      <c r="G287" s="42" t="s">
        <v>83</v>
      </c>
      <c r="H287" s="33" t="s">
        <v>67</v>
      </c>
      <c r="I287" s="43">
        <v>1138350</v>
      </c>
      <c r="J287" s="43">
        <v>36761592.615</v>
      </c>
      <c r="K287" s="43">
        <v>19261890.222</v>
      </c>
      <c r="L287" s="43">
        <v>20267807.295</v>
      </c>
      <c r="M287" s="43">
        <v>607629.63</v>
      </c>
      <c r="N287" s="43">
        <v>310011.27</v>
      </c>
      <c r="O287" s="43">
        <v>297618.36</v>
      </c>
      <c r="P287" s="31" t="s">
        <v>95</v>
      </c>
      <c r="Q287" s="31" t="s">
        <v>197</v>
      </c>
      <c r="R287" s="31" t="s">
        <v>197</v>
      </c>
      <c r="S287" s="31" t="s">
        <v>92</v>
      </c>
    </row>
    <row r="288" spans="1:19" s="41" customFormat="1" ht="13.5" customHeight="1" outlineLevel="2">
      <c r="A288" s="31" t="s">
        <v>90</v>
      </c>
      <c r="B288" s="31" t="s">
        <v>135</v>
      </c>
      <c r="C288" s="31" t="s">
        <v>1198</v>
      </c>
      <c r="D288" s="32" t="s">
        <v>137</v>
      </c>
      <c r="E288" s="31" t="s">
        <v>136</v>
      </c>
      <c r="F288" s="42" t="s">
        <v>115</v>
      </c>
      <c r="G288" s="42" t="s">
        <v>100</v>
      </c>
      <c r="H288" s="33" t="s">
        <v>86</v>
      </c>
      <c r="I288" s="43">
        <v>32500000</v>
      </c>
      <c r="J288" s="43" t="s">
        <v>270</v>
      </c>
      <c r="K288" s="43" t="s">
        <v>270</v>
      </c>
      <c r="L288" s="43">
        <v>3599053830.641</v>
      </c>
      <c r="M288" s="43" t="s">
        <v>270</v>
      </c>
      <c r="N288" s="43" t="s">
        <v>270</v>
      </c>
      <c r="O288" s="43">
        <v>52849550.177</v>
      </c>
      <c r="P288" s="31" t="s">
        <v>95</v>
      </c>
      <c r="Q288" s="31" t="s">
        <v>197</v>
      </c>
      <c r="R288" s="31" t="s">
        <v>197</v>
      </c>
      <c r="S288" s="31" t="s">
        <v>92</v>
      </c>
    </row>
    <row r="289" spans="1:19" s="41" customFormat="1" ht="13.5" customHeight="1" outlineLevel="2">
      <c r="A289" s="31" t="s">
        <v>90</v>
      </c>
      <c r="B289" s="31" t="s">
        <v>135</v>
      </c>
      <c r="C289" s="31" t="s">
        <v>1198</v>
      </c>
      <c r="D289" s="32" t="s">
        <v>138</v>
      </c>
      <c r="E289" s="31" t="s">
        <v>136</v>
      </c>
      <c r="F289" s="42" t="s">
        <v>115</v>
      </c>
      <c r="G289" s="42" t="s">
        <v>100</v>
      </c>
      <c r="H289" s="33" t="s">
        <v>86</v>
      </c>
      <c r="I289" s="43">
        <v>16600000</v>
      </c>
      <c r="J289" s="43" t="s">
        <v>270</v>
      </c>
      <c r="K289" s="43">
        <v>958260000</v>
      </c>
      <c r="L289" s="43">
        <v>825931375.481</v>
      </c>
      <c r="M289" s="43" t="s">
        <v>270</v>
      </c>
      <c r="N289" s="43">
        <v>15000000</v>
      </c>
      <c r="O289" s="43">
        <v>12128215.838</v>
      </c>
      <c r="P289" s="31" t="s">
        <v>95</v>
      </c>
      <c r="Q289" s="31" t="s">
        <v>197</v>
      </c>
      <c r="R289" s="31" t="s">
        <v>197</v>
      </c>
      <c r="S289" s="31" t="s">
        <v>92</v>
      </c>
    </row>
    <row r="290" spans="1:19" s="41" customFormat="1" ht="13.5" customHeight="1" outlineLevel="2">
      <c r="A290" s="31" t="s">
        <v>90</v>
      </c>
      <c r="B290" s="31" t="s">
        <v>135</v>
      </c>
      <c r="C290" s="31" t="s">
        <v>1198</v>
      </c>
      <c r="D290" s="32" t="s">
        <v>832</v>
      </c>
      <c r="E290" s="31" t="s">
        <v>833</v>
      </c>
      <c r="F290" s="42" t="s">
        <v>543</v>
      </c>
      <c r="G290" s="42" t="s">
        <v>363</v>
      </c>
      <c r="H290" s="33" t="s">
        <v>86</v>
      </c>
      <c r="I290" s="43">
        <v>168100000</v>
      </c>
      <c r="J290" s="43">
        <v>2546719190.287</v>
      </c>
      <c r="K290" s="43">
        <v>854743947.15</v>
      </c>
      <c r="L290" s="43">
        <v>2121718825.458</v>
      </c>
      <c r="M290" s="43">
        <v>42094532.071</v>
      </c>
      <c r="N290" s="43">
        <v>13660300.99</v>
      </c>
      <c r="O290" s="43">
        <v>31155934.533</v>
      </c>
      <c r="P290" s="31" t="s">
        <v>95</v>
      </c>
      <c r="Q290" s="31" t="s">
        <v>197</v>
      </c>
      <c r="R290" s="31" t="s">
        <v>197</v>
      </c>
      <c r="S290" s="31" t="s">
        <v>92</v>
      </c>
    </row>
    <row r="291" spans="1:19" s="41" customFormat="1" ht="13.5" customHeight="1" outlineLevel="2">
      <c r="A291" s="31" t="s">
        <v>90</v>
      </c>
      <c r="B291" s="31" t="s">
        <v>144</v>
      </c>
      <c r="C291" s="31" t="s">
        <v>1198</v>
      </c>
      <c r="D291" s="32" t="s">
        <v>880</v>
      </c>
      <c r="E291" s="31" t="s">
        <v>881</v>
      </c>
      <c r="F291" s="42" t="s">
        <v>882</v>
      </c>
      <c r="G291" s="42" t="s">
        <v>639</v>
      </c>
      <c r="H291" s="33" t="s">
        <v>369</v>
      </c>
      <c r="I291" s="43">
        <v>4900000</v>
      </c>
      <c r="J291" s="43">
        <v>90060003.706</v>
      </c>
      <c r="K291" s="43" t="s">
        <v>270</v>
      </c>
      <c r="L291" s="43">
        <v>108914272.454</v>
      </c>
      <c r="M291" s="43">
        <v>1488595.103</v>
      </c>
      <c r="N291" s="43" t="s">
        <v>270</v>
      </c>
      <c r="O291" s="43">
        <v>1599328.762</v>
      </c>
      <c r="P291" s="31" t="s">
        <v>309</v>
      </c>
      <c r="Q291" s="31" t="s">
        <v>197</v>
      </c>
      <c r="R291" s="31" t="s">
        <v>197</v>
      </c>
      <c r="S291" s="31" t="s">
        <v>92</v>
      </c>
    </row>
    <row r="292" spans="1:19" s="41" customFormat="1" ht="13.5" customHeight="1" outlineLevel="2">
      <c r="A292" s="31" t="s">
        <v>90</v>
      </c>
      <c r="B292" s="31" t="s">
        <v>376</v>
      </c>
      <c r="C292" s="31" t="s">
        <v>1198</v>
      </c>
      <c r="D292" s="32" t="s">
        <v>895</v>
      </c>
      <c r="E292" s="31" t="s">
        <v>896</v>
      </c>
      <c r="F292" s="42" t="s">
        <v>897</v>
      </c>
      <c r="G292" s="42" t="s">
        <v>83</v>
      </c>
      <c r="H292" s="33" t="s">
        <v>86</v>
      </c>
      <c r="I292" s="43">
        <v>10750000</v>
      </c>
      <c r="J292" s="43">
        <v>253126981.072</v>
      </c>
      <c r="K292" s="43">
        <v>54873896.69</v>
      </c>
      <c r="L292" s="43">
        <v>251245799.592</v>
      </c>
      <c r="M292" s="43">
        <v>4183917.043</v>
      </c>
      <c r="N292" s="43">
        <v>805784.21</v>
      </c>
      <c r="O292" s="43">
        <v>3689366.183</v>
      </c>
      <c r="P292" s="31" t="s">
        <v>494</v>
      </c>
      <c r="Q292" s="31" t="s">
        <v>197</v>
      </c>
      <c r="R292" s="31" t="s">
        <v>197</v>
      </c>
      <c r="S292" s="31" t="s">
        <v>92</v>
      </c>
    </row>
    <row r="293" spans="1:19" s="41" customFormat="1" ht="13.5" customHeight="1" outlineLevel="2">
      <c r="A293" s="31" t="s">
        <v>90</v>
      </c>
      <c r="B293" s="31" t="s">
        <v>376</v>
      </c>
      <c r="C293" s="31" t="s">
        <v>1198</v>
      </c>
      <c r="D293" s="32">
        <v>16719960001</v>
      </c>
      <c r="E293" s="31" t="s">
        <v>893</v>
      </c>
      <c r="F293" s="42" t="s">
        <v>894</v>
      </c>
      <c r="G293" s="42" t="s">
        <v>83</v>
      </c>
      <c r="H293" s="33" t="s">
        <v>86</v>
      </c>
      <c r="I293" s="43">
        <v>11350000</v>
      </c>
      <c r="J293" s="43">
        <v>131317986.468</v>
      </c>
      <c r="K293" s="43">
        <v>21327084.86</v>
      </c>
      <c r="L293" s="43">
        <v>135974290.232</v>
      </c>
      <c r="M293" s="43">
        <v>2170545.231</v>
      </c>
      <c r="N293" s="43">
        <v>339549.16</v>
      </c>
      <c r="O293" s="43">
        <v>1996685.91</v>
      </c>
      <c r="P293" s="31" t="s">
        <v>93</v>
      </c>
      <c r="Q293" s="31" t="s">
        <v>197</v>
      </c>
      <c r="R293" s="31" t="s">
        <v>197</v>
      </c>
      <c r="S293" s="31" t="s">
        <v>92</v>
      </c>
    </row>
    <row r="294" spans="1:19" s="41" customFormat="1" ht="13.5" customHeight="1" outlineLevel="2">
      <c r="A294" s="31" t="s">
        <v>90</v>
      </c>
      <c r="B294" s="31" t="s">
        <v>376</v>
      </c>
      <c r="C294" s="31" t="s">
        <v>1198</v>
      </c>
      <c r="D294" s="32" t="s">
        <v>901</v>
      </c>
      <c r="E294" s="31" t="s">
        <v>902</v>
      </c>
      <c r="F294" s="42" t="s">
        <v>903</v>
      </c>
      <c r="G294" s="42" t="s">
        <v>321</v>
      </c>
      <c r="H294" s="33" t="s">
        <v>86</v>
      </c>
      <c r="I294" s="43">
        <v>13400000</v>
      </c>
      <c r="J294" s="43">
        <v>944192463.038</v>
      </c>
      <c r="K294" s="43">
        <v>24700497.8</v>
      </c>
      <c r="L294" s="43">
        <v>1112819375.909</v>
      </c>
      <c r="M294" s="43">
        <v>15606486.992</v>
      </c>
      <c r="N294" s="43">
        <v>407229.38</v>
      </c>
      <c r="O294" s="43">
        <v>16340962.434</v>
      </c>
      <c r="P294" s="31" t="s">
        <v>904</v>
      </c>
      <c r="Q294" s="31" t="s">
        <v>197</v>
      </c>
      <c r="R294" s="31" t="s">
        <v>197</v>
      </c>
      <c r="S294" s="31" t="s">
        <v>92</v>
      </c>
    </row>
    <row r="295" spans="1:19" s="41" customFormat="1" ht="13.5" customHeight="1" outlineLevel="2">
      <c r="A295" s="31" t="s">
        <v>79</v>
      </c>
      <c r="B295" s="31" t="s">
        <v>213</v>
      </c>
      <c r="C295" s="31" t="s">
        <v>1197</v>
      </c>
      <c r="D295" s="32" t="s">
        <v>1053</v>
      </c>
      <c r="E295" s="31" t="s">
        <v>1054</v>
      </c>
      <c r="F295" s="42" t="s">
        <v>1055</v>
      </c>
      <c r="G295" s="42" t="s">
        <v>101</v>
      </c>
      <c r="H295" s="33" t="s">
        <v>209</v>
      </c>
      <c r="I295" s="43">
        <v>10000000</v>
      </c>
      <c r="J295" s="43">
        <v>1195485836.122</v>
      </c>
      <c r="K295" s="43" t="s">
        <v>270</v>
      </c>
      <c r="L295" s="43">
        <v>1337067233.123</v>
      </c>
      <c r="M295" s="43">
        <v>19760096.465</v>
      </c>
      <c r="N295" s="43" t="s">
        <v>270</v>
      </c>
      <c r="O295" s="43">
        <v>19633883.002</v>
      </c>
      <c r="P295" s="31" t="s">
        <v>746</v>
      </c>
      <c r="Q295" s="31" t="s">
        <v>197</v>
      </c>
      <c r="R295" s="31" t="s">
        <v>197</v>
      </c>
      <c r="S295" s="31" t="s">
        <v>92</v>
      </c>
    </row>
    <row r="296" spans="1:19" s="41" customFormat="1" ht="13.5" customHeight="1" outlineLevel="2">
      <c r="A296" s="31" t="s">
        <v>90</v>
      </c>
      <c r="B296" s="31" t="s">
        <v>1068</v>
      </c>
      <c r="C296" s="31" t="s">
        <v>1197</v>
      </c>
      <c r="D296" s="32">
        <v>11106</v>
      </c>
      <c r="E296" s="31" t="s">
        <v>1092</v>
      </c>
      <c r="F296" s="42" t="s">
        <v>1093</v>
      </c>
      <c r="G296" s="42" t="s">
        <v>548</v>
      </c>
      <c r="H296" s="33" t="s">
        <v>67</v>
      </c>
      <c r="I296" s="43">
        <v>7322800</v>
      </c>
      <c r="J296" s="43">
        <v>140204707.39</v>
      </c>
      <c r="K296" s="43" t="s">
        <v>270</v>
      </c>
      <c r="L296" s="43">
        <v>157817176.036</v>
      </c>
      <c r="M296" s="43">
        <v>2317433.18</v>
      </c>
      <c r="N296" s="43" t="s">
        <v>270</v>
      </c>
      <c r="O296" s="43">
        <v>2317433.18</v>
      </c>
      <c r="P296" s="31" t="s">
        <v>102</v>
      </c>
      <c r="Q296" s="31" t="s">
        <v>197</v>
      </c>
      <c r="R296" s="31" t="s">
        <v>197</v>
      </c>
      <c r="S296" s="31" t="s">
        <v>92</v>
      </c>
    </row>
    <row r="297" spans="1:19" s="41" customFormat="1" ht="13.5" customHeight="1" outlineLevel="2">
      <c r="A297" s="31" t="s">
        <v>90</v>
      </c>
      <c r="B297" s="31" t="s">
        <v>1068</v>
      </c>
      <c r="C297" s="31" t="s">
        <v>1197</v>
      </c>
      <c r="D297" s="32" t="s">
        <v>1110</v>
      </c>
      <c r="E297" s="31" t="s">
        <v>1111</v>
      </c>
      <c r="F297" s="42" t="s">
        <v>1112</v>
      </c>
      <c r="G297" s="42" t="s">
        <v>1113</v>
      </c>
      <c r="H297" s="33" t="s">
        <v>67</v>
      </c>
      <c r="I297" s="43">
        <v>8169304</v>
      </c>
      <c r="J297" s="43">
        <v>228212897</v>
      </c>
      <c r="K297" s="43" t="s">
        <v>270</v>
      </c>
      <c r="L297" s="43">
        <v>256880925.113</v>
      </c>
      <c r="M297" s="43">
        <v>3772114</v>
      </c>
      <c r="N297" s="43" t="s">
        <v>270</v>
      </c>
      <c r="O297" s="43">
        <v>3772114</v>
      </c>
      <c r="P297" s="31" t="s">
        <v>972</v>
      </c>
      <c r="Q297" s="31" t="s">
        <v>197</v>
      </c>
      <c r="R297" s="31" t="s">
        <v>197</v>
      </c>
      <c r="S297" s="31" t="s">
        <v>92</v>
      </c>
    </row>
    <row r="298" spans="1:19" s="41" customFormat="1" ht="13.5" customHeight="1" outlineLevel="2">
      <c r="A298" s="31" t="s">
        <v>90</v>
      </c>
      <c r="B298" s="31" t="s">
        <v>1068</v>
      </c>
      <c r="C298" s="31" t="s">
        <v>1197</v>
      </c>
      <c r="D298" s="32" t="s">
        <v>1123</v>
      </c>
      <c r="E298" s="31" t="s">
        <v>1124</v>
      </c>
      <c r="F298" s="42" t="s">
        <v>1038</v>
      </c>
      <c r="G298" s="42" t="s">
        <v>446</v>
      </c>
      <c r="H298" s="33" t="s">
        <v>67</v>
      </c>
      <c r="I298" s="43">
        <v>1060000</v>
      </c>
      <c r="J298" s="43">
        <v>51234243.5</v>
      </c>
      <c r="K298" s="43" t="s">
        <v>270</v>
      </c>
      <c r="L298" s="43">
        <v>57670272.105</v>
      </c>
      <c r="M298" s="43">
        <v>846847</v>
      </c>
      <c r="N298" s="43" t="s">
        <v>270</v>
      </c>
      <c r="O298" s="43">
        <v>846847</v>
      </c>
      <c r="P298" s="31" t="s">
        <v>95</v>
      </c>
      <c r="Q298" s="31" t="s">
        <v>197</v>
      </c>
      <c r="R298" s="31" t="s">
        <v>197</v>
      </c>
      <c r="S298" s="31" t="s">
        <v>92</v>
      </c>
    </row>
    <row r="299" spans="1:19" s="41" customFormat="1" ht="13.5" customHeight="1" outlineLevel="2">
      <c r="A299" s="31" t="s">
        <v>90</v>
      </c>
      <c r="B299" s="31" t="s">
        <v>1068</v>
      </c>
      <c r="C299" s="31" t="s">
        <v>1197</v>
      </c>
      <c r="D299" s="32">
        <v>11005</v>
      </c>
      <c r="E299" s="31" t="s">
        <v>1077</v>
      </c>
      <c r="F299" s="42" t="s">
        <v>570</v>
      </c>
      <c r="G299" s="42" t="s">
        <v>548</v>
      </c>
      <c r="H299" s="33" t="s">
        <v>67</v>
      </c>
      <c r="I299" s="43">
        <v>1830342</v>
      </c>
      <c r="J299" s="43">
        <v>3361207.575</v>
      </c>
      <c r="K299" s="43" t="s">
        <v>270</v>
      </c>
      <c r="L299" s="43">
        <v>3783441.351</v>
      </c>
      <c r="M299" s="43">
        <v>55557.15</v>
      </c>
      <c r="N299" s="43" t="s">
        <v>270</v>
      </c>
      <c r="O299" s="43">
        <v>55557.15</v>
      </c>
      <c r="P299" s="31" t="s">
        <v>494</v>
      </c>
      <c r="Q299" s="31" t="s">
        <v>197</v>
      </c>
      <c r="R299" s="31" t="s">
        <v>197</v>
      </c>
      <c r="S299" s="31" t="s">
        <v>92</v>
      </c>
    </row>
    <row r="300" spans="1:19" s="41" customFormat="1" ht="13.5" customHeight="1" outlineLevel="2">
      <c r="A300" s="31" t="s">
        <v>90</v>
      </c>
      <c r="B300" s="31" t="s">
        <v>1068</v>
      </c>
      <c r="C300" s="31" t="s">
        <v>1197</v>
      </c>
      <c r="D300" s="32">
        <v>11105</v>
      </c>
      <c r="E300" s="31" t="s">
        <v>1090</v>
      </c>
      <c r="F300" s="42" t="s">
        <v>1091</v>
      </c>
      <c r="G300" s="42" t="s">
        <v>548</v>
      </c>
      <c r="H300" s="33" t="s">
        <v>67</v>
      </c>
      <c r="I300" s="43">
        <v>4816252</v>
      </c>
      <c r="J300" s="43">
        <v>11044913.88</v>
      </c>
      <c r="K300" s="43" t="s">
        <v>270</v>
      </c>
      <c r="L300" s="43">
        <v>12432372.283</v>
      </c>
      <c r="M300" s="43">
        <v>182560.56</v>
      </c>
      <c r="N300" s="43" t="s">
        <v>270</v>
      </c>
      <c r="O300" s="43">
        <v>182560.56</v>
      </c>
      <c r="P300" s="31" t="s">
        <v>494</v>
      </c>
      <c r="Q300" s="31" t="s">
        <v>197</v>
      </c>
      <c r="R300" s="31" t="s">
        <v>197</v>
      </c>
      <c r="S300" s="31" t="s">
        <v>92</v>
      </c>
    </row>
    <row r="301" spans="1:19" s="41" customFormat="1" ht="13.5" customHeight="1" outlineLevel="2">
      <c r="A301" s="31" t="s">
        <v>90</v>
      </c>
      <c r="B301" s="31" t="s">
        <v>1068</v>
      </c>
      <c r="C301" s="31" t="s">
        <v>1197</v>
      </c>
      <c r="D301" s="32">
        <v>11010</v>
      </c>
      <c r="E301" s="31" t="s">
        <v>1082</v>
      </c>
      <c r="F301" s="42" t="s">
        <v>1083</v>
      </c>
      <c r="G301" s="42" t="s">
        <v>380</v>
      </c>
      <c r="H301" s="33" t="s">
        <v>67</v>
      </c>
      <c r="I301" s="43">
        <v>11535390</v>
      </c>
      <c r="J301" s="43">
        <v>586435938</v>
      </c>
      <c r="K301" s="43" t="s">
        <v>270</v>
      </c>
      <c r="L301" s="43">
        <v>660103825.214</v>
      </c>
      <c r="M301" s="43">
        <v>9693156</v>
      </c>
      <c r="N301" s="43" t="s">
        <v>270</v>
      </c>
      <c r="O301" s="43">
        <v>9693156</v>
      </c>
      <c r="P301" s="31" t="s">
        <v>93</v>
      </c>
      <c r="Q301" s="31" t="s">
        <v>197</v>
      </c>
      <c r="R301" s="31" t="s">
        <v>197</v>
      </c>
      <c r="S301" s="31" t="s">
        <v>92</v>
      </c>
    </row>
    <row r="302" spans="1:19" s="41" customFormat="1" ht="13.5" customHeight="1" outlineLevel="2">
      <c r="A302" s="31" t="s">
        <v>90</v>
      </c>
      <c r="B302" s="31" t="s">
        <v>1068</v>
      </c>
      <c r="C302" s="31" t="s">
        <v>1197</v>
      </c>
      <c r="D302" s="32">
        <v>11151</v>
      </c>
      <c r="E302" s="31" t="s">
        <v>1114</v>
      </c>
      <c r="F302" s="42" t="s">
        <v>1115</v>
      </c>
      <c r="G302" s="42" t="s">
        <v>446</v>
      </c>
      <c r="H302" s="33" t="s">
        <v>67</v>
      </c>
      <c r="I302" s="43">
        <v>6585836</v>
      </c>
      <c r="J302" s="43">
        <v>36019582.5</v>
      </c>
      <c r="K302" s="43" t="s">
        <v>270</v>
      </c>
      <c r="L302" s="43">
        <v>40544350.457</v>
      </c>
      <c r="M302" s="43">
        <v>595365</v>
      </c>
      <c r="N302" s="43" t="s">
        <v>270</v>
      </c>
      <c r="O302" s="43">
        <v>595365</v>
      </c>
      <c r="P302" s="31" t="s">
        <v>93</v>
      </c>
      <c r="Q302" s="31" t="s">
        <v>197</v>
      </c>
      <c r="R302" s="31" t="s">
        <v>197</v>
      </c>
      <c r="S302" s="31" t="s">
        <v>92</v>
      </c>
    </row>
    <row r="303" spans="1:19" s="41" customFormat="1" ht="13.5" customHeight="1" outlineLevel="2">
      <c r="A303" s="31" t="s">
        <v>90</v>
      </c>
      <c r="B303" s="31" t="s">
        <v>1068</v>
      </c>
      <c r="C303" s="31" t="s">
        <v>1197</v>
      </c>
      <c r="D303" s="32">
        <v>11107</v>
      </c>
      <c r="E303" s="31" t="s">
        <v>1094</v>
      </c>
      <c r="F303" s="42" t="s">
        <v>1095</v>
      </c>
      <c r="G303" s="42" t="s">
        <v>84</v>
      </c>
      <c r="H303" s="33" t="s">
        <v>67</v>
      </c>
      <c r="I303" s="43">
        <v>12588000</v>
      </c>
      <c r="J303" s="43">
        <v>604390704.5</v>
      </c>
      <c r="K303" s="43" t="s">
        <v>270</v>
      </c>
      <c r="L303" s="43">
        <v>680314063.502</v>
      </c>
      <c r="M303" s="43">
        <v>9989929</v>
      </c>
      <c r="N303" s="43" t="s">
        <v>270</v>
      </c>
      <c r="O303" s="43">
        <v>9989929</v>
      </c>
      <c r="P303" s="31" t="s">
        <v>89</v>
      </c>
      <c r="Q303" s="31" t="s">
        <v>197</v>
      </c>
      <c r="R303" s="31" t="s">
        <v>197</v>
      </c>
      <c r="S303" s="31" t="s">
        <v>92</v>
      </c>
    </row>
    <row r="304" spans="1:19" s="41" customFormat="1" ht="13.5" customHeight="1" outlineLevel="2">
      <c r="A304" s="31" t="s">
        <v>90</v>
      </c>
      <c r="B304" s="31" t="s">
        <v>1068</v>
      </c>
      <c r="C304" s="31" t="s">
        <v>1197</v>
      </c>
      <c r="D304" s="32" t="s">
        <v>1132</v>
      </c>
      <c r="E304" s="31" t="s">
        <v>1133</v>
      </c>
      <c r="F304" s="42" t="s">
        <v>1134</v>
      </c>
      <c r="G304" s="42" t="s">
        <v>77</v>
      </c>
      <c r="H304" s="33" t="s">
        <v>67</v>
      </c>
      <c r="I304" s="43">
        <v>16745984</v>
      </c>
      <c r="J304" s="43">
        <v>762821026</v>
      </c>
      <c r="K304" s="43" t="s">
        <v>270</v>
      </c>
      <c r="L304" s="43">
        <v>858646349.223</v>
      </c>
      <c r="M304" s="43">
        <v>12608612</v>
      </c>
      <c r="N304" s="43" t="s">
        <v>270</v>
      </c>
      <c r="O304" s="43">
        <v>12608612</v>
      </c>
      <c r="P304" s="31" t="s">
        <v>708</v>
      </c>
      <c r="Q304" s="31" t="s">
        <v>197</v>
      </c>
      <c r="R304" s="31" t="s">
        <v>197</v>
      </c>
      <c r="S304" s="31" t="s">
        <v>92</v>
      </c>
    </row>
    <row r="305" spans="1:19" s="41" customFormat="1" ht="13.5" customHeight="1" outlineLevel="2">
      <c r="A305" s="31" t="s">
        <v>79</v>
      </c>
      <c r="B305" s="31" t="s">
        <v>390</v>
      </c>
      <c r="C305" s="31" t="s">
        <v>1197</v>
      </c>
      <c r="D305" s="32" t="s">
        <v>246</v>
      </c>
      <c r="E305" s="31" t="s">
        <v>247</v>
      </c>
      <c r="F305" s="42" t="s">
        <v>248</v>
      </c>
      <c r="G305" s="42" t="s">
        <v>198</v>
      </c>
      <c r="H305" s="33" t="s">
        <v>67</v>
      </c>
      <c r="I305" s="43">
        <v>20423585</v>
      </c>
      <c r="J305" s="43" t="s">
        <v>270</v>
      </c>
      <c r="K305" s="43">
        <v>1238792548.175</v>
      </c>
      <c r="L305" s="43" t="s">
        <v>270</v>
      </c>
      <c r="M305" s="43" t="s">
        <v>270</v>
      </c>
      <c r="N305" s="43">
        <v>20423585</v>
      </c>
      <c r="O305" s="43" t="s">
        <v>270</v>
      </c>
      <c r="P305" s="31" t="s">
        <v>249</v>
      </c>
      <c r="Q305" s="31" t="s">
        <v>197</v>
      </c>
      <c r="R305" s="31" t="s">
        <v>197</v>
      </c>
      <c r="S305" s="31" t="s">
        <v>92</v>
      </c>
    </row>
    <row r="306" spans="1:19" s="41" customFormat="1" ht="13.5" customHeight="1" outlineLevel="2">
      <c r="A306" s="31" t="s">
        <v>79</v>
      </c>
      <c r="B306" s="31" t="s">
        <v>390</v>
      </c>
      <c r="C306" s="31" t="s">
        <v>1197</v>
      </c>
      <c r="D306" s="32" t="s">
        <v>250</v>
      </c>
      <c r="E306" s="31" t="s">
        <v>251</v>
      </c>
      <c r="F306" s="42" t="s">
        <v>252</v>
      </c>
      <c r="G306" s="42" t="s">
        <v>198</v>
      </c>
      <c r="H306" s="33" t="s">
        <v>67</v>
      </c>
      <c r="I306" s="43">
        <v>350000</v>
      </c>
      <c r="J306" s="43" t="s">
        <v>270</v>
      </c>
      <c r="K306" s="43">
        <v>21229250</v>
      </c>
      <c r="L306" s="43" t="s">
        <v>270</v>
      </c>
      <c r="M306" s="43" t="s">
        <v>270</v>
      </c>
      <c r="N306" s="43">
        <v>350000</v>
      </c>
      <c r="O306" s="43" t="s">
        <v>270</v>
      </c>
      <c r="P306" s="31" t="s">
        <v>249</v>
      </c>
      <c r="Q306" s="31" t="s">
        <v>197</v>
      </c>
      <c r="R306" s="31" t="s">
        <v>197</v>
      </c>
      <c r="S306" s="31" t="s">
        <v>92</v>
      </c>
    </row>
    <row r="307" spans="1:19" s="41" customFormat="1" ht="13.5" customHeight="1" outlineLevel="2">
      <c r="A307" s="31" t="s">
        <v>79</v>
      </c>
      <c r="B307" s="31" t="s">
        <v>390</v>
      </c>
      <c r="C307" s="31" t="s">
        <v>1197</v>
      </c>
      <c r="D307" s="32" t="s">
        <v>253</v>
      </c>
      <c r="E307" s="31" t="s">
        <v>254</v>
      </c>
      <c r="F307" s="42" t="s">
        <v>217</v>
      </c>
      <c r="G307" s="42" t="s">
        <v>204</v>
      </c>
      <c r="H307" s="33" t="s">
        <v>67</v>
      </c>
      <c r="I307" s="43">
        <v>3159000</v>
      </c>
      <c r="J307" s="43" t="s">
        <v>270</v>
      </c>
      <c r="K307" s="43">
        <v>203487042.589</v>
      </c>
      <c r="L307" s="43" t="s">
        <v>270</v>
      </c>
      <c r="M307" s="43" t="s">
        <v>270</v>
      </c>
      <c r="N307" s="43">
        <v>3159000</v>
      </c>
      <c r="O307" s="43" t="s">
        <v>270</v>
      </c>
      <c r="P307" s="31" t="s">
        <v>249</v>
      </c>
      <c r="Q307" s="31" t="s">
        <v>197</v>
      </c>
      <c r="R307" s="31" t="s">
        <v>197</v>
      </c>
      <c r="S307" s="31" t="s">
        <v>92</v>
      </c>
    </row>
    <row r="308" spans="1:19" s="41" customFormat="1" ht="13.5" customHeight="1" outlineLevel="2">
      <c r="A308" s="31" t="s">
        <v>79</v>
      </c>
      <c r="B308" s="31" t="s">
        <v>390</v>
      </c>
      <c r="C308" s="31" t="s">
        <v>1197</v>
      </c>
      <c r="D308" s="32" t="s">
        <v>255</v>
      </c>
      <c r="E308" s="31" t="s">
        <v>256</v>
      </c>
      <c r="F308" s="42" t="s">
        <v>217</v>
      </c>
      <c r="G308" s="42" t="s">
        <v>204</v>
      </c>
      <c r="H308" s="33" t="s">
        <v>67</v>
      </c>
      <c r="I308" s="43">
        <v>17000000</v>
      </c>
      <c r="J308" s="43" t="s">
        <v>270</v>
      </c>
      <c r="K308" s="43">
        <v>1095055309.91</v>
      </c>
      <c r="L308" s="43" t="s">
        <v>270</v>
      </c>
      <c r="M308" s="43" t="s">
        <v>270</v>
      </c>
      <c r="N308" s="43">
        <v>17000000</v>
      </c>
      <c r="O308" s="43" t="s">
        <v>270</v>
      </c>
      <c r="P308" s="31" t="s">
        <v>249</v>
      </c>
      <c r="Q308" s="31" t="s">
        <v>197</v>
      </c>
      <c r="R308" s="31" t="s">
        <v>197</v>
      </c>
      <c r="S308" s="31" t="s">
        <v>92</v>
      </c>
    </row>
    <row r="309" spans="1:19" s="41" customFormat="1" ht="13.5" customHeight="1" outlineLevel="2">
      <c r="A309" s="31" t="s">
        <v>79</v>
      </c>
      <c r="B309" s="31" t="s">
        <v>390</v>
      </c>
      <c r="C309" s="31" t="s">
        <v>1197</v>
      </c>
      <c r="D309" s="32" t="s">
        <v>257</v>
      </c>
      <c r="E309" s="31" t="s">
        <v>258</v>
      </c>
      <c r="F309" s="42" t="s">
        <v>217</v>
      </c>
      <c r="G309" s="42" t="s">
        <v>204</v>
      </c>
      <c r="H309" s="33" t="s">
        <v>67</v>
      </c>
      <c r="I309" s="43">
        <v>5000000</v>
      </c>
      <c r="J309" s="43" t="s">
        <v>270</v>
      </c>
      <c r="K309" s="43">
        <v>322075091.15</v>
      </c>
      <c r="L309" s="43" t="s">
        <v>270</v>
      </c>
      <c r="M309" s="43" t="s">
        <v>270</v>
      </c>
      <c r="N309" s="43">
        <v>5000000</v>
      </c>
      <c r="O309" s="43" t="s">
        <v>270</v>
      </c>
      <c r="P309" s="31" t="s">
        <v>249</v>
      </c>
      <c r="Q309" s="31" t="s">
        <v>197</v>
      </c>
      <c r="R309" s="31" t="s">
        <v>197</v>
      </c>
      <c r="S309" s="31" t="s">
        <v>92</v>
      </c>
    </row>
    <row r="310" spans="1:19" s="41" customFormat="1" ht="13.5" customHeight="1" outlineLevel="1">
      <c r="A310" s="31"/>
      <c r="B310" s="31"/>
      <c r="C310" s="31"/>
      <c r="D310" s="32"/>
      <c r="E310" s="31"/>
      <c r="F310" s="42"/>
      <c r="G310" s="42"/>
      <c r="H310" s="33"/>
      <c r="I310" s="43"/>
      <c r="J310" s="43">
        <f aca="true" t="shared" si="15" ref="J310:O310">SUBTOTAL(9,J278:J309)</f>
        <v>12192619735.531</v>
      </c>
      <c r="K310" s="43">
        <f t="shared" si="15"/>
        <v>5542384812.676</v>
      </c>
      <c r="L310" s="43">
        <f t="shared" si="15"/>
        <v>19570954352.261</v>
      </c>
      <c r="M310" s="43">
        <f t="shared" si="15"/>
        <v>201530904.72100005</v>
      </c>
      <c r="N310" s="43">
        <f t="shared" si="15"/>
        <v>87894032.64</v>
      </c>
      <c r="O310" s="43">
        <f t="shared" si="15"/>
        <v>287385569.299</v>
      </c>
      <c r="P310" s="31"/>
      <c r="Q310" s="31"/>
      <c r="R310" s="31"/>
      <c r="S310" s="47" t="s">
        <v>1284</v>
      </c>
    </row>
    <row r="311" spans="1:19" s="41" customFormat="1" ht="13.5" customHeight="1" outlineLevel="2">
      <c r="A311" s="31" t="s">
        <v>79</v>
      </c>
      <c r="B311" s="31" t="s">
        <v>552</v>
      </c>
      <c r="C311" s="31" t="s">
        <v>1197</v>
      </c>
      <c r="D311" s="32">
        <v>10021</v>
      </c>
      <c r="E311" s="31" t="s">
        <v>574</v>
      </c>
      <c r="F311" s="42" t="s">
        <v>575</v>
      </c>
      <c r="G311" s="42" t="s">
        <v>576</v>
      </c>
      <c r="H311" s="33" t="s">
        <v>555</v>
      </c>
      <c r="I311" s="43">
        <v>10000000</v>
      </c>
      <c r="J311" s="43">
        <v>290302250.891</v>
      </c>
      <c r="K311" s="43" t="s">
        <v>270</v>
      </c>
      <c r="L311" s="43">
        <v>345953495.472</v>
      </c>
      <c r="M311" s="43">
        <v>4798384.312</v>
      </c>
      <c r="N311" s="43" t="s">
        <v>270</v>
      </c>
      <c r="O311" s="43">
        <v>5080081.454</v>
      </c>
      <c r="P311" s="31" t="s">
        <v>431</v>
      </c>
      <c r="Q311" s="31" t="s">
        <v>197</v>
      </c>
      <c r="R311" s="31" t="s">
        <v>197</v>
      </c>
      <c r="S311" s="31" t="s">
        <v>577</v>
      </c>
    </row>
    <row r="312" spans="1:19" s="41" customFormat="1" ht="13.5" customHeight="1" outlineLevel="2">
      <c r="A312" s="31" t="s">
        <v>79</v>
      </c>
      <c r="B312" s="31" t="s">
        <v>552</v>
      </c>
      <c r="C312" s="31" t="s">
        <v>1197</v>
      </c>
      <c r="D312" s="32">
        <v>10022</v>
      </c>
      <c r="E312" s="31" t="s">
        <v>581</v>
      </c>
      <c r="F312" s="42" t="s">
        <v>575</v>
      </c>
      <c r="G312" s="42" t="s">
        <v>83</v>
      </c>
      <c r="H312" s="33" t="s">
        <v>555</v>
      </c>
      <c r="I312" s="43">
        <v>16500000</v>
      </c>
      <c r="J312" s="43">
        <v>262998852.36</v>
      </c>
      <c r="K312" s="43">
        <v>15070924.113</v>
      </c>
      <c r="L312" s="43">
        <v>295755062.315</v>
      </c>
      <c r="M312" s="43">
        <v>4347088.469</v>
      </c>
      <c r="N312" s="43">
        <v>248196.43</v>
      </c>
      <c r="O312" s="43">
        <v>4342953.104</v>
      </c>
      <c r="P312" s="31" t="s">
        <v>582</v>
      </c>
      <c r="Q312" s="31" t="s">
        <v>197</v>
      </c>
      <c r="R312" s="31" t="s">
        <v>197</v>
      </c>
      <c r="S312" s="31" t="s">
        <v>577</v>
      </c>
    </row>
    <row r="313" spans="1:19" s="41" customFormat="1" ht="13.5" customHeight="1" outlineLevel="2">
      <c r="A313" s="31" t="s">
        <v>90</v>
      </c>
      <c r="B313" s="31" t="s">
        <v>310</v>
      </c>
      <c r="C313" s="31" t="s">
        <v>1197</v>
      </c>
      <c r="D313" s="32">
        <v>11715</v>
      </c>
      <c r="E313" s="31" t="s">
        <v>641</v>
      </c>
      <c r="F313" s="42" t="s">
        <v>642</v>
      </c>
      <c r="G313" s="42" t="s">
        <v>591</v>
      </c>
      <c r="H313" s="33" t="s">
        <v>81</v>
      </c>
      <c r="I313" s="43">
        <v>25000000</v>
      </c>
      <c r="J313" s="43">
        <v>505819038.4</v>
      </c>
      <c r="K313" s="43" t="s">
        <v>270</v>
      </c>
      <c r="L313" s="43">
        <v>665619220.564</v>
      </c>
      <c r="M313" s="43">
        <v>8360645.263</v>
      </c>
      <c r="N313" s="43" t="s">
        <v>270</v>
      </c>
      <c r="O313" s="43">
        <v>9774145.665</v>
      </c>
      <c r="P313" s="31" t="s">
        <v>643</v>
      </c>
      <c r="Q313" s="31" t="s">
        <v>197</v>
      </c>
      <c r="R313" s="31" t="s">
        <v>197</v>
      </c>
      <c r="S313" s="31" t="s">
        <v>577</v>
      </c>
    </row>
    <row r="314" spans="1:19" s="41" customFormat="1" ht="13.5" customHeight="1" outlineLevel="2">
      <c r="A314" s="31" t="s">
        <v>90</v>
      </c>
      <c r="B314" s="31" t="s">
        <v>135</v>
      </c>
      <c r="C314" s="31" t="s">
        <v>1197</v>
      </c>
      <c r="D314" s="32">
        <v>26552</v>
      </c>
      <c r="E314" s="31" t="s">
        <v>781</v>
      </c>
      <c r="F314" s="42" t="s">
        <v>782</v>
      </c>
      <c r="G314" s="42" t="s">
        <v>783</v>
      </c>
      <c r="H314" s="33" t="s">
        <v>67</v>
      </c>
      <c r="I314" s="43">
        <v>442682.9</v>
      </c>
      <c r="J314" s="43">
        <v>-6.05</v>
      </c>
      <c r="K314" s="43" t="s">
        <v>270</v>
      </c>
      <c r="L314" s="43">
        <v>-6.81</v>
      </c>
      <c r="M314" s="43">
        <v>-0.1</v>
      </c>
      <c r="N314" s="43" t="s">
        <v>270</v>
      </c>
      <c r="O314" s="43">
        <v>-0.1</v>
      </c>
      <c r="P314" s="31" t="s">
        <v>93</v>
      </c>
      <c r="Q314" s="31" t="s">
        <v>197</v>
      </c>
      <c r="R314" s="31" t="s">
        <v>197</v>
      </c>
      <c r="S314" s="31" t="s">
        <v>577</v>
      </c>
    </row>
    <row r="315" spans="1:19" s="41" customFormat="1" ht="13.5" customHeight="1" outlineLevel="2">
      <c r="A315" s="31" t="s">
        <v>90</v>
      </c>
      <c r="B315" s="31" t="s">
        <v>135</v>
      </c>
      <c r="C315" s="31" t="s">
        <v>1198</v>
      </c>
      <c r="D315" s="32" t="s">
        <v>826</v>
      </c>
      <c r="E315" s="31" t="s">
        <v>827</v>
      </c>
      <c r="F315" s="42" t="s">
        <v>828</v>
      </c>
      <c r="G315" s="42" t="s">
        <v>83</v>
      </c>
      <c r="H315" s="33" t="s">
        <v>86</v>
      </c>
      <c r="I315" s="43">
        <v>16100000</v>
      </c>
      <c r="J315" s="43">
        <v>677583783.029</v>
      </c>
      <c r="K315" s="43">
        <v>323937636.2</v>
      </c>
      <c r="L315" s="43">
        <v>458945702.274</v>
      </c>
      <c r="M315" s="43">
        <v>11199731.951</v>
      </c>
      <c r="N315" s="43">
        <v>5161650.95</v>
      </c>
      <c r="O315" s="43">
        <v>6739291.787</v>
      </c>
      <c r="P315" s="31" t="s">
        <v>494</v>
      </c>
      <c r="Q315" s="31" t="s">
        <v>197</v>
      </c>
      <c r="R315" s="31" t="s">
        <v>197</v>
      </c>
      <c r="S315" s="31" t="s">
        <v>577</v>
      </c>
    </row>
    <row r="316" spans="1:19" s="41" customFormat="1" ht="13.5" customHeight="1" outlineLevel="2">
      <c r="A316" s="31" t="s">
        <v>90</v>
      </c>
      <c r="B316" s="31" t="s">
        <v>135</v>
      </c>
      <c r="C316" s="31" t="s">
        <v>1198</v>
      </c>
      <c r="D316" s="32" t="s">
        <v>844</v>
      </c>
      <c r="E316" s="31" t="s">
        <v>845</v>
      </c>
      <c r="F316" s="42" t="s">
        <v>846</v>
      </c>
      <c r="G316" s="42" t="s">
        <v>71</v>
      </c>
      <c r="H316" s="33" t="s">
        <v>86</v>
      </c>
      <c r="I316" s="43">
        <v>25300000</v>
      </c>
      <c r="J316" s="43">
        <v>1127089807.366</v>
      </c>
      <c r="K316" s="43">
        <v>735640674.51</v>
      </c>
      <c r="L316" s="43">
        <v>582721450.26</v>
      </c>
      <c r="M316" s="43">
        <v>18629583.593</v>
      </c>
      <c r="N316" s="43">
        <v>11313095.18</v>
      </c>
      <c r="O316" s="43">
        <v>8556850.765</v>
      </c>
      <c r="P316" s="31" t="s">
        <v>93</v>
      </c>
      <c r="Q316" s="31" t="s">
        <v>197</v>
      </c>
      <c r="R316" s="31" t="s">
        <v>197</v>
      </c>
      <c r="S316" s="31" t="s">
        <v>577</v>
      </c>
    </row>
    <row r="317" spans="1:19" s="41" customFormat="1" ht="13.5" customHeight="1" outlineLevel="2">
      <c r="A317" s="31" t="s">
        <v>90</v>
      </c>
      <c r="B317" s="31" t="s">
        <v>376</v>
      </c>
      <c r="C317" s="31" t="s">
        <v>1198</v>
      </c>
      <c r="D317" s="32" t="s">
        <v>908</v>
      </c>
      <c r="E317" s="31" t="s">
        <v>909</v>
      </c>
      <c r="F317" s="42" t="s">
        <v>910</v>
      </c>
      <c r="G317" s="42" t="s">
        <v>865</v>
      </c>
      <c r="H317" s="33" t="s">
        <v>86</v>
      </c>
      <c r="I317" s="43">
        <v>15250000</v>
      </c>
      <c r="J317" s="43">
        <v>1165894725.593</v>
      </c>
      <c r="K317" s="43">
        <v>201940720</v>
      </c>
      <c r="L317" s="43">
        <v>1208036745.811</v>
      </c>
      <c r="M317" s="43">
        <v>19270987.2</v>
      </c>
      <c r="N317" s="43">
        <v>2965356.1</v>
      </c>
      <c r="O317" s="43">
        <v>17739161.907</v>
      </c>
      <c r="P317" s="31" t="s">
        <v>494</v>
      </c>
      <c r="Q317" s="31" t="s">
        <v>197</v>
      </c>
      <c r="R317" s="31" t="s">
        <v>197</v>
      </c>
      <c r="S317" s="31" t="s">
        <v>577</v>
      </c>
    </row>
    <row r="318" spans="1:19" s="41" customFormat="1" ht="13.5" customHeight="1" outlineLevel="2">
      <c r="A318" s="31" t="s">
        <v>79</v>
      </c>
      <c r="B318" s="31" t="s">
        <v>1018</v>
      </c>
      <c r="C318" s="31" t="s">
        <v>1197</v>
      </c>
      <c r="D318" s="32">
        <v>12011</v>
      </c>
      <c r="E318" s="31" t="s">
        <v>1029</v>
      </c>
      <c r="F318" s="42" t="s">
        <v>1030</v>
      </c>
      <c r="G318" s="42" t="s">
        <v>712</v>
      </c>
      <c r="H318" s="33" t="s">
        <v>1021</v>
      </c>
      <c r="I318" s="43">
        <v>5953000</v>
      </c>
      <c r="J318" s="43">
        <v>23970630.11</v>
      </c>
      <c r="K318" s="43" t="s">
        <v>270</v>
      </c>
      <c r="L318" s="43">
        <v>32178426.291</v>
      </c>
      <c r="M318" s="43">
        <v>396208.762</v>
      </c>
      <c r="N318" s="43" t="s">
        <v>270</v>
      </c>
      <c r="O318" s="43">
        <v>472517.343</v>
      </c>
      <c r="P318" s="31" t="s">
        <v>93</v>
      </c>
      <c r="Q318" s="31" t="s">
        <v>197</v>
      </c>
      <c r="R318" s="31" t="s">
        <v>197</v>
      </c>
      <c r="S318" s="31" t="s">
        <v>577</v>
      </c>
    </row>
    <row r="319" spans="1:19" s="41" customFormat="1" ht="13.5" customHeight="1" outlineLevel="2">
      <c r="A319" s="31" t="s">
        <v>79</v>
      </c>
      <c r="B319" s="31" t="s">
        <v>213</v>
      </c>
      <c r="C319" s="31" t="s">
        <v>1197</v>
      </c>
      <c r="D319" s="32" t="s">
        <v>1059</v>
      </c>
      <c r="E319" s="31" t="s">
        <v>1060</v>
      </c>
      <c r="F319" s="42" t="s">
        <v>1061</v>
      </c>
      <c r="G319" s="42" t="s">
        <v>1043</v>
      </c>
      <c r="H319" s="33" t="s">
        <v>209</v>
      </c>
      <c r="I319" s="43">
        <v>446615</v>
      </c>
      <c r="J319" s="43">
        <v>12422340.463</v>
      </c>
      <c r="K319" s="43" t="s">
        <v>270</v>
      </c>
      <c r="L319" s="43">
        <v>13893518.342</v>
      </c>
      <c r="M319" s="43">
        <v>205327.942</v>
      </c>
      <c r="N319" s="43" t="s">
        <v>270</v>
      </c>
      <c r="O319" s="43">
        <v>204016.452</v>
      </c>
      <c r="P319" s="31" t="s">
        <v>746</v>
      </c>
      <c r="Q319" s="31" t="s">
        <v>197</v>
      </c>
      <c r="R319" s="31" t="s">
        <v>197</v>
      </c>
      <c r="S319" s="31" t="s">
        <v>577</v>
      </c>
    </row>
    <row r="320" spans="1:19" s="41" customFormat="1" ht="13.5" customHeight="1" outlineLevel="2">
      <c r="A320" s="31" t="s">
        <v>90</v>
      </c>
      <c r="B320" s="31" t="s">
        <v>1068</v>
      </c>
      <c r="C320" s="31" t="s">
        <v>1197</v>
      </c>
      <c r="D320" s="32">
        <v>11117</v>
      </c>
      <c r="E320" s="31" t="s">
        <v>1104</v>
      </c>
      <c r="F320" s="42" t="s">
        <v>1105</v>
      </c>
      <c r="G320" s="42" t="s">
        <v>548</v>
      </c>
      <c r="H320" s="33" t="s">
        <v>67</v>
      </c>
      <c r="I320" s="43">
        <v>455593</v>
      </c>
      <c r="J320" s="43">
        <v>12656358</v>
      </c>
      <c r="K320" s="43" t="s">
        <v>270</v>
      </c>
      <c r="L320" s="43">
        <v>14246245.477</v>
      </c>
      <c r="M320" s="43">
        <v>209196</v>
      </c>
      <c r="N320" s="43" t="s">
        <v>270</v>
      </c>
      <c r="O320" s="43">
        <v>209196</v>
      </c>
      <c r="P320" s="31" t="s">
        <v>559</v>
      </c>
      <c r="Q320" s="31" t="s">
        <v>197</v>
      </c>
      <c r="R320" s="31" t="s">
        <v>197</v>
      </c>
      <c r="S320" s="31" t="s">
        <v>577</v>
      </c>
    </row>
    <row r="321" spans="1:19" s="41" customFormat="1" ht="13.5" customHeight="1" outlineLevel="1">
      <c r="A321" s="31"/>
      <c r="B321" s="31"/>
      <c r="C321" s="31"/>
      <c r="D321" s="32"/>
      <c r="E321" s="31"/>
      <c r="F321" s="42"/>
      <c r="G321" s="42"/>
      <c r="H321" s="33"/>
      <c r="I321" s="43"/>
      <c r="J321" s="43">
        <f aca="true" t="shared" si="16" ref="J321:O321">SUBTOTAL(9,J311:J320)</f>
        <v>4078737780.162</v>
      </c>
      <c r="K321" s="43">
        <f t="shared" si="16"/>
        <v>1276589954.823</v>
      </c>
      <c r="L321" s="43">
        <f t="shared" si="16"/>
        <v>3617349859.996</v>
      </c>
      <c r="M321" s="43">
        <f t="shared" si="16"/>
        <v>67417153.39199999</v>
      </c>
      <c r="N321" s="43">
        <f t="shared" si="16"/>
        <v>19688298.66</v>
      </c>
      <c r="O321" s="43">
        <f t="shared" si="16"/>
        <v>53118214.377000004</v>
      </c>
      <c r="P321" s="31"/>
      <c r="Q321" s="31"/>
      <c r="R321" s="31"/>
      <c r="S321" s="47" t="s">
        <v>1285</v>
      </c>
    </row>
    <row r="322" spans="1:19" s="41" customFormat="1" ht="13.5" customHeight="1" outlineLevel="2">
      <c r="A322" s="31" t="s">
        <v>90</v>
      </c>
      <c r="B322" s="31" t="s">
        <v>88</v>
      </c>
      <c r="C322" s="31" t="s">
        <v>1198</v>
      </c>
      <c r="D322" s="32" t="s">
        <v>474</v>
      </c>
      <c r="E322" s="31" t="s">
        <v>475</v>
      </c>
      <c r="F322" s="42" t="s">
        <v>293</v>
      </c>
      <c r="G322" s="42" t="s">
        <v>101</v>
      </c>
      <c r="H322" s="33" t="s">
        <v>98</v>
      </c>
      <c r="I322" s="43">
        <v>32870795000</v>
      </c>
      <c r="J322" s="43">
        <v>15753714370.792</v>
      </c>
      <c r="K322" s="43">
        <v>1489656560.48</v>
      </c>
      <c r="L322" s="43">
        <v>18543766651.024</v>
      </c>
      <c r="M322" s="43">
        <v>260391973.071</v>
      </c>
      <c r="N322" s="43">
        <v>23379999.93</v>
      </c>
      <c r="O322" s="43">
        <v>272302047.208</v>
      </c>
      <c r="P322" s="31" t="s">
        <v>476</v>
      </c>
      <c r="Q322" s="31" t="s">
        <v>197</v>
      </c>
      <c r="R322" s="31" t="s">
        <v>197</v>
      </c>
      <c r="S322" s="31" t="s">
        <v>72</v>
      </c>
    </row>
    <row r="323" spans="1:19" s="41" customFormat="1" ht="13.5" customHeight="1" outlineLevel="2">
      <c r="A323" s="31" t="s">
        <v>90</v>
      </c>
      <c r="B323" s="31" t="s">
        <v>88</v>
      </c>
      <c r="C323" s="31" t="s">
        <v>1198</v>
      </c>
      <c r="D323" s="32" t="s">
        <v>477</v>
      </c>
      <c r="E323" s="31" t="s">
        <v>478</v>
      </c>
      <c r="F323" s="42" t="s">
        <v>293</v>
      </c>
      <c r="G323" s="42" t="s">
        <v>101</v>
      </c>
      <c r="H323" s="33" t="s">
        <v>86</v>
      </c>
      <c r="I323" s="43">
        <v>3404000</v>
      </c>
      <c r="J323" s="43">
        <v>289113385.015</v>
      </c>
      <c r="K323" s="43">
        <v>13319650.96</v>
      </c>
      <c r="L323" s="43">
        <v>334458074.73</v>
      </c>
      <c r="M323" s="43">
        <v>4778733.637</v>
      </c>
      <c r="N323" s="43">
        <v>215751.64</v>
      </c>
      <c r="O323" s="43">
        <v>4911279.362</v>
      </c>
      <c r="P323" s="31" t="s">
        <v>476</v>
      </c>
      <c r="Q323" s="31" t="s">
        <v>197</v>
      </c>
      <c r="R323" s="31" t="s">
        <v>197</v>
      </c>
      <c r="S323" s="31" t="s">
        <v>72</v>
      </c>
    </row>
    <row r="324" spans="1:19" s="41" customFormat="1" ht="13.5" customHeight="1" outlineLevel="2">
      <c r="A324" s="31" t="s">
        <v>90</v>
      </c>
      <c r="B324" s="31" t="s">
        <v>88</v>
      </c>
      <c r="C324" s="31" t="s">
        <v>1198</v>
      </c>
      <c r="D324" s="32" t="s">
        <v>454</v>
      </c>
      <c r="E324" s="31" t="s">
        <v>455</v>
      </c>
      <c r="F324" s="42" t="s">
        <v>456</v>
      </c>
      <c r="G324" s="42" t="s">
        <v>71</v>
      </c>
      <c r="H324" s="33" t="s">
        <v>98</v>
      </c>
      <c r="I324" s="43">
        <v>20266370000</v>
      </c>
      <c r="J324" s="43">
        <v>7350840410.666</v>
      </c>
      <c r="K324" s="43">
        <v>1379397503.05</v>
      </c>
      <c r="L324" s="43">
        <v>7855495593.895</v>
      </c>
      <c r="M324" s="43">
        <v>121501494.391</v>
      </c>
      <c r="N324" s="43">
        <v>22024999.96</v>
      </c>
      <c r="O324" s="43">
        <v>115352375.4</v>
      </c>
      <c r="P324" s="31" t="s">
        <v>457</v>
      </c>
      <c r="Q324" s="31" t="s">
        <v>197</v>
      </c>
      <c r="R324" s="31" t="s">
        <v>197</v>
      </c>
      <c r="S324" s="31" t="s">
        <v>72</v>
      </c>
    </row>
    <row r="325" spans="1:19" s="41" customFormat="1" ht="13.5" customHeight="1" outlineLevel="2">
      <c r="A325" s="31" t="s">
        <v>90</v>
      </c>
      <c r="B325" s="31" t="s">
        <v>88</v>
      </c>
      <c r="C325" s="31" t="s">
        <v>1198</v>
      </c>
      <c r="D325" s="32" t="s">
        <v>506</v>
      </c>
      <c r="E325" s="31" t="s">
        <v>507</v>
      </c>
      <c r="F325" s="42" t="s">
        <v>379</v>
      </c>
      <c r="G325" s="42" t="s">
        <v>101</v>
      </c>
      <c r="H325" s="33" t="s">
        <v>86</v>
      </c>
      <c r="I325" s="43">
        <v>2080000</v>
      </c>
      <c r="J325" s="43">
        <v>186893910.822</v>
      </c>
      <c r="K325" s="43">
        <v>4169802.2</v>
      </c>
      <c r="L325" s="43">
        <v>221480235.732</v>
      </c>
      <c r="M325" s="43">
        <v>3089155.551</v>
      </c>
      <c r="N325" s="43">
        <v>65735.37</v>
      </c>
      <c r="O325" s="43">
        <v>3252280.011</v>
      </c>
      <c r="P325" s="31" t="s">
        <v>1196</v>
      </c>
      <c r="Q325" s="31" t="s">
        <v>197</v>
      </c>
      <c r="R325" s="31" t="s">
        <v>197</v>
      </c>
      <c r="S325" s="31" t="s">
        <v>72</v>
      </c>
    </row>
    <row r="326" spans="1:19" s="41" customFormat="1" ht="13.5" customHeight="1" outlineLevel="2">
      <c r="A326" s="31" t="s">
        <v>90</v>
      </c>
      <c r="B326" s="31" t="s">
        <v>88</v>
      </c>
      <c r="C326" s="31" t="s">
        <v>1198</v>
      </c>
      <c r="D326" s="32" t="s">
        <v>520</v>
      </c>
      <c r="E326" s="31" t="s">
        <v>521</v>
      </c>
      <c r="F326" s="42" t="s">
        <v>379</v>
      </c>
      <c r="G326" s="42" t="s">
        <v>101</v>
      </c>
      <c r="H326" s="33" t="s">
        <v>67</v>
      </c>
      <c r="I326" s="43">
        <v>180000000</v>
      </c>
      <c r="J326" s="43">
        <v>10305933000</v>
      </c>
      <c r="K326" s="43">
        <v>1356534340.93</v>
      </c>
      <c r="L326" s="43">
        <v>10127437659.106</v>
      </c>
      <c r="M326" s="43">
        <v>170346000</v>
      </c>
      <c r="N326" s="43">
        <v>21631768.45</v>
      </c>
      <c r="O326" s="43">
        <v>148714231.55</v>
      </c>
      <c r="P326" s="31" t="s">
        <v>1196</v>
      </c>
      <c r="Q326" s="31" t="s">
        <v>197</v>
      </c>
      <c r="R326" s="31" t="s">
        <v>197</v>
      </c>
      <c r="S326" s="31" t="s">
        <v>72</v>
      </c>
    </row>
    <row r="327" spans="1:19" s="41" customFormat="1" ht="13.5" customHeight="1" outlineLevel="2">
      <c r="A327" s="31" t="s">
        <v>90</v>
      </c>
      <c r="B327" s="31" t="s">
        <v>88</v>
      </c>
      <c r="C327" s="31" t="s">
        <v>1198</v>
      </c>
      <c r="D327" s="32" t="s">
        <v>435</v>
      </c>
      <c r="E327" s="31" t="s">
        <v>436</v>
      </c>
      <c r="F327" s="42" t="s">
        <v>437</v>
      </c>
      <c r="G327" s="42" t="s">
        <v>83</v>
      </c>
      <c r="H327" s="33" t="s">
        <v>98</v>
      </c>
      <c r="I327" s="43">
        <v>18396800000</v>
      </c>
      <c r="J327" s="43">
        <v>8372257795.865</v>
      </c>
      <c r="K327" s="43">
        <v>1467480998.76</v>
      </c>
      <c r="L327" s="43">
        <v>9136926394.413</v>
      </c>
      <c r="M327" s="43">
        <v>138384426.378</v>
      </c>
      <c r="N327" s="43">
        <v>23097999.95</v>
      </c>
      <c r="O327" s="43">
        <v>134169276.89</v>
      </c>
      <c r="P327" s="31" t="s">
        <v>309</v>
      </c>
      <c r="Q327" s="31" t="s">
        <v>197</v>
      </c>
      <c r="R327" s="31" t="s">
        <v>197</v>
      </c>
      <c r="S327" s="31" t="s">
        <v>72</v>
      </c>
    </row>
    <row r="328" spans="1:19" s="41" customFormat="1" ht="13.5" customHeight="1" outlineLevel="2">
      <c r="A328" s="31" t="s">
        <v>90</v>
      </c>
      <c r="B328" s="31" t="s">
        <v>88</v>
      </c>
      <c r="C328" s="31" t="s">
        <v>1198</v>
      </c>
      <c r="D328" s="32" t="s">
        <v>420</v>
      </c>
      <c r="E328" s="31" t="s">
        <v>421</v>
      </c>
      <c r="F328" s="42" t="s">
        <v>422</v>
      </c>
      <c r="G328" s="42" t="s">
        <v>87</v>
      </c>
      <c r="H328" s="33" t="s">
        <v>98</v>
      </c>
      <c r="I328" s="43">
        <v>9118900000</v>
      </c>
      <c r="J328" s="43">
        <v>3338101702.261</v>
      </c>
      <c r="K328" s="43">
        <v>1367298656.64</v>
      </c>
      <c r="L328" s="43">
        <v>2776417888.044</v>
      </c>
      <c r="M328" s="43">
        <v>55175234.748</v>
      </c>
      <c r="N328" s="43">
        <v>21586999.95</v>
      </c>
      <c r="O328" s="43">
        <v>40769725.431</v>
      </c>
      <c r="P328" s="31" t="s">
        <v>843</v>
      </c>
      <c r="Q328" s="31" t="s">
        <v>197</v>
      </c>
      <c r="R328" s="31" t="s">
        <v>197</v>
      </c>
      <c r="S328" s="31" t="s">
        <v>72</v>
      </c>
    </row>
    <row r="329" spans="1:19" s="41" customFormat="1" ht="13.5" customHeight="1" outlineLevel="2">
      <c r="A329" s="31" t="s">
        <v>90</v>
      </c>
      <c r="B329" s="31" t="s">
        <v>88</v>
      </c>
      <c r="C329" s="31" t="s">
        <v>1198</v>
      </c>
      <c r="D329" s="32" t="s">
        <v>423</v>
      </c>
      <c r="E329" s="31" t="s">
        <v>424</v>
      </c>
      <c r="F329" s="42" t="s">
        <v>422</v>
      </c>
      <c r="G329" s="42" t="s">
        <v>87</v>
      </c>
      <c r="H329" s="33" t="s">
        <v>86</v>
      </c>
      <c r="I329" s="43">
        <v>59232565.4</v>
      </c>
      <c r="J329" s="43">
        <v>4259458311.632</v>
      </c>
      <c r="K329" s="43">
        <v>1318879716.54</v>
      </c>
      <c r="L329" s="43">
        <v>3703369397.113</v>
      </c>
      <c r="M329" s="43">
        <v>70404269.614</v>
      </c>
      <c r="N329" s="43">
        <v>20827814.18</v>
      </c>
      <c r="O329" s="43">
        <v>54381350.207</v>
      </c>
      <c r="P329" s="31" t="s">
        <v>843</v>
      </c>
      <c r="Q329" s="31" t="s">
        <v>197</v>
      </c>
      <c r="R329" s="31" t="s">
        <v>197</v>
      </c>
      <c r="S329" s="31" t="s">
        <v>72</v>
      </c>
    </row>
    <row r="330" spans="1:19" s="41" customFormat="1" ht="13.5" customHeight="1" outlineLevel="2">
      <c r="A330" s="31" t="s">
        <v>79</v>
      </c>
      <c r="B330" s="31" t="s">
        <v>199</v>
      </c>
      <c r="C330" s="31" t="s">
        <v>1197</v>
      </c>
      <c r="D330" s="32" t="s">
        <v>598</v>
      </c>
      <c r="E330" s="31" t="s">
        <v>599</v>
      </c>
      <c r="F330" s="42" t="s">
        <v>600</v>
      </c>
      <c r="G330" s="42" t="s">
        <v>601</v>
      </c>
      <c r="H330" s="33" t="s">
        <v>336</v>
      </c>
      <c r="I330" s="43">
        <v>50000000</v>
      </c>
      <c r="J330" s="43">
        <v>397085849.304</v>
      </c>
      <c r="K330" s="43" t="s">
        <v>270</v>
      </c>
      <c r="L330" s="43">
        <v>495943521.847</v>
      </c>
      <c r="M330" s="43">
        <v>6563402.468</v>
      </c>
      <c r="N330" s="43" t="s">
        <v>270</v>
      </c>
      <c r="O330" s="43">
        <v>7282578.499</v>
      </c>
      <c r="P330" s="31" t="s">
        <v>1196</v>
      </c>
      <c r="Q330" s="31" t="s">
        <v>197</v>
      </c>
      <c r="R330" s="31" t="s">
        <v>197</v>
      </c>
      <c r="S330" s="31" t="s">
        <v>72</v>
      </c>
    </row>
    <row r="331" spans="1:19" s="41" customFormat="1" ht="13.5" customHeight="1" outlineLevel="2">
      <c r="A331" s="31" t="s">
        <v>79</v>
      </c>
      <c r="B331" s="31" t="s">
        <v>199</v>
      </c>
      <c r="C331" s="31" t="s">
        <v>1197</v>
      </c>
      <c r="D331" s="32">
        <v>14010</v>
      </c>
      <c r="E331" s="31" t="s">
        <v>602</v>
      </c>
      <c r="F331" s="42" t="s">
        <v>603</v>
      </c>
      <c r="G331" s="42" t="s">
        <v>604</v>
      </c>
      <c r="H331" s="33" t="s">
        <v>67</v>
      </c>
      <c r="I331" s="43">
        <v>31000000</v>
      </c>
      <c r="J331" s="43">
        <v>1324950000</v>
      </c>
      <c r="K331" s="43" t="s">
        <v>270</v>
      </c>
      <c r="L331" s="43">
        <v>1491389777.715</v>
      </c>
      <c r="M331" s="43">
        <v>21900000</v>
      </c>
      <c r="N331" s="43" t="s">
        <v>270</v>
      </c>
      <c r="O331" s="43">
        <v>21900000</v>
      </c>
      <c r="P331" s="31" t="s">
        <v>605</v>
      </c>
      <c r="Q331" s="31" t="s">
        <v>197</v>
      </c>
      <c r="R331" s="31" t="s">
        <v>197</v>
      </c>
      <c r="S331" s="31" t="s">
        <v>72</v>
      </c>
    </row>
    <row r="332" spans="1:19" s="41" customFormat="1" ht="13.5" customHeight="1" outlineLevel="2">
      <c r="A332" s="31" t="s">
        <v>79</v>
      </c>
      <c r="B332" s="31" t="s">
        <v>180</v>
      </c>
      <c r="C332" s="31" t="s">
        <v>1198</v>
      </c>
      <c r="D332" s="32">
        <v>320080001</v>
      </c>
      <c r="E332" s="31" t="s">
        <v>69</v>
      </c>
      <c r="F332" s="42" t="s">
        <v>70</v>
      </c>
      <c r="G332" s="42" t="s">
        <v>71</v>
      </c>
      <c r="H332" s="33" t="s">
        <v>67</v>
      </c>
      <c r="I332" s="43">
        <v>327740000</v>
      </c>
      <c r="J332" s="43" t="s">
        <v>270</v>
      </c>
      <c r="K332" s="43" t="s">
        <v>270</v>
      </c>
      <c r="L332" s="43">
        <v>22319090673.439</v>
      </c>
      <c r="M332" s="43" t="s">
        <v>270</v>
      </c>
      <c r="N332" s="43" t="s">
        <v>270</v>
      </c>
      <c r="O332" s="43">
        <v>327740000</v>
      </c>
      <c r="P332" s="31" t="s">
        <v>1196</v>
      </c>
      <c r="Q332" s="31" t="s">
        <v>197</v>
      </c>
      <c r="R332" s="31" t="s">
        <v>197</v>
      </c>
      <c r="S332" s="31" t="s">
        <v>72</v>
      </c>
    </row>
    <row r="333" spans="1:19" s="41" customFormat="1" ht="13.5" customHeight="1" outlineLevel="2">
      <c r="A333" s="31" t="s">
        <v>79</v>
      </c>
      <c r="B333" s="31" t="s">
        <v>180</v>
      </c>
      <c r="C333" s="31" t="s">
        <v>1198</v>
      </c>
      <c r="D333" s="32">
        <v>2372</v>
      </c>
      <c r="E333" s="31" t="s">
        <v>618</v>
      </c>
      <c r="F333" s="42" t="s">
        <v>619</v>
      </c>
      <c r="G333" s="42" t="s">
        <v>524</v>
      </c>
      <c r="H333" s="33" t="s">
        <v>67</v>
      </c>
      <c r="I333" s="43">
        <v>22260000</v>
      </c>
      <c r="J333" s="43">
        <v>1346730000</v>
      </c>
      <c r="K333" s="43">
        <v>1360642500</v>
      </c>
      <c r="L333" s="43" t="s">
        <v>270</v>
      </c>
      <c r="M333" s="43">
        <v>22260000</v>
      </c>
      <c r="N333" s="43">
        <v>22260000</v>
      </c>
      <c r="O333" s="43" t="s">
        <v>270</v>
      </c>
      <c r="P333" s="31" t="s">
        <v>605</v>
      </c>
      <c r="Q333" s="31" t="s">
        <v>197</v>
      </c>
      <c r="R333" s="31" t="s">
        <v>197</v>
      </c>
      <c r="S333" s="31" t="s">
        <v>72</v>
      </c>
    </row>
    <row r="334" spans="1:19" s="41" customFormat="1" ht="13.5" customHeight="1" outlineLevel="2">
      <c r="A334" s="31" t="s">
        <v>79</v>
      </c>
      <c r="B334" s="31" t="s">
        <v>180</v>
      </c>
      <c r="C334" s="31" t="s">
        <v>1198</v>
      </c>
      <c r="D334" s="32">
        <v>2366</v>
      </c>
      <c r="E334" s="31" t="s">
        <v>620</v>
      </c>
      <c r="F334" s="42" t="s">
        <v>621</v>
      </c>
      <c r="G334" s="42" t="s">
        <v>77</v>
      </c>
      <c r="H334" s="33" t="s">
        <v>67</v>
      </c>
      <c r="I334" s="43">
        <v>85969211</v>
      </c>
      <c r="J334" s="43">
        <v>289955544.615</v>
      </c>
      <c r="K334" s="43">
        <v>140760631.29</v>
      </c>
      <c r="L334" s="43">
        <v>181112332.287</v>
      </c>
      <c r="M334" s="43">
        <v>4792653.63</v>
      </c>
      <c r="N334" s="43">
        <v>2133147.62</v>
      </c>
      <c r="O334" s="43">
        <v>2659506.01</v>
      </c>
      <c r="P334" s="31" t="s">
        <v>78</v>
      </c>
      <c r="Q334" s="31" t="s">
        <v>197</v>
      </c>
      <c r="R334" s="31" t="s">
        <v>197</v>
      </c>
      <c r="S334" s="31" t="s">
        <v>72</v>
      </c>
    </row>
    <row r="335" spans="1:19" s="41" customFormat="1" ht="13.5" customHeight="1" outlineLevel="2">
      <c r="A335" s="31" t="s">
        <v>79</v>
      </c>
      <c r="B335" s="31" t="s">
        <v>180</v>
      </c>
      <c r="C335" s="31" t="s">
        <v>1198</v>
      </c>
      <c r="D335" s="32" t="s">
        <v>625</v>
      </c>
      <c r="E335" s="31" t="s">
        <v>626</v>
      </c>
      <c r="F335" s="42" t="s">
        <v>627</v>
      </c>
      <c r="G335" s="42" t="s">
        <v>77</v>
      </c>
      <c r="H335" s="33" t="s">
        <v>67</v>
      </c>
      <c r="I335" s="43">
        <v>54236875</v>
      </c>
      <c r="J335" s="43">
        <v>469471269.245</v>
      </c>
      <c r="K335" s="43">
        <v>372879289.08</v>
      </c>
      <c r="L335" s="43">
        <v>111957942.803</v>
      </c>
      <c r="M335" s="43">
        <v>7759855.69</v>
      </c>
      <c r="N335" s="43">
        <v>6115832.79</v>
      </c>
      <c r="O335" s="43">
        <v>1644022.9</v>
      </c>
      <c r="P335" s="31" t="s">
        <v>78</v>
      </c>
      <c r="Q335" s="31" t="s">
        <v>197</v>
      </c>
      <c r="R335" s="31" t="s">
        <v>197</v>
      </c>
      <c r="S335" s="31" t="s">
        <v>72</v>
      </c>
    </row>
    <row r="336" spans="1:19" s="41" customFormat="1" ht="13.5" customHeight="1" outlineLevel="2">
      <c r="A336" s="31" t="s">
        <v>90</v>
      </c>
      <c r="B336" s="31" t="s">
        <v>134</v>
      </c>
      <c r="C336" s="31" t="s">
        <v>1198</v>
      </c>
      <c r="D336" s="32" t="s">
        <v>766</v>
      </c>
      <c r="E336" s="31" t="s">
        <v>767</v>
      </c>
      <c r="F336" s="42" t="s">
        <v>768</v>
      </c>
      <c r="G336" s="42" t="s">
        <v>87</v>
      </c>
      <c r="H336" s="33" t="s">
        <v>98</v>
      </c>
      <c r="I336" s="43">
        <v>5605500000</v>
      </c>
      <c r="J336" s="43">
        <v>2443784087.198</v>
      </c>
      <c r="K336" s="43">
        <v>610268014.3</v>
      </c>
      <c r="L336" s="43">
        <v>2401599989.948</v>
      </c>
      <c r="M336" s="43">
        <v>40393125.408</v>
      </c>
      <c r="N336" s="43">
        <v>10026494.83</v>
      </c>
      <c r="O336" s="43">
        <v>35265790.718</v>
      </c>
      <c r="P336" s="31" t="s">
        <v>1196</v>
      </c>
      <c r="Q336" s="31" t="s">
        <v>197</v>
      </c>
      <c r="R336" s="31" t="s">
        <v>197</v>
      </c>
      <c r="S336" s="31" t="s">
        <v>72</v>
      </c>
    </row>
    <row r="337" spans="1:19" s="41" customFormat="1" ht="13.5" customHeight="1" outlineLevel="2">
      <c r="A337" s="31" t="s">
        <v>90</v>
      </c>
      <c r="B337" s="31" t="s">
        <v>134</v>
      </c>
      <c r="C337" s="31" t="s">
        <v>1198</v>
      </c>
      <c r="D337" s="32" t="s">
        <v>775</v>
      </c>
      <c r="E337" s="31" t="s">
        <v>776</v>
      </c>
      <c r="F337" s="42" t="s">
        <v>777</v>
      </c>
      <c r="G337" s="42" t="s">
        <v>87</v>
      </c>
      <c r="H337" s="33" t="s">
        <v>67</v>
      </c>
      <c r="I337" s="43">
        <v>65000000</v>
      </c>
      <c r="J337" s="43">
        <v>3529418750</v>
      </c>
      <c r="K337" s="43">
        <v>1022556648.02</v>
      </c>
      <c r="L337" s="43">
        <v>2839765408.345</v>
      </c>
      <c r="M337" s="43">
        <v>58337500</v>
      </c>
      <c r="N337" s="43">
        <v>16637561.21</v>
      </c>
      <c r="O337" s="43">
        <v>41699938.79</v>
      </c>
      <c r="P337" s="31" t="s">
        <v>1196</v>
      </c>
      <c r="Q337" s="31" t="s">
        <v>197</v>
      </c>
      <c r="R337" s="31" t="s">
        <v>197</v>
      </c>
      <c r="S337" s="31" t="s">
        <v>72</v>
      </c>
    </row>
    <row r="338" spans="1:19" s="41" customFormat="1" ht="13.5" customHeight="1" outlineLevel="2">
      <c r="A338" s="31" t="s">
        <v>90</v>
      </c>
      <c r="B338" s="31" t="s">
        <v>135</v>
      </c>
      <c r="C338" s="31" t="s">
        <v>1198</v>
      </c>
      <c r="D338" s="32" t="s">
        <v>834</v>
      </c>
      <c r="E338" s="31" t="s">
        <v>835</v>
      </c>
      <c r="F338" s="42" t="s">
        <v>768</v>
      </c>
      <c r="G338" s="42" t="s">
        <v>87</v>
      </c>
      <c r="H338" s="33" t="s">
        <v>86</v>
      </c>
      <c r="I338" s="43">
        <v>105900000</v>
      </c>
      <c r="J338" s="43">
        <v>3235936809.76</v>
      </c>
      <c r="K338" s="43">
        <v>1516856152.43</v>
      </c>
      <c r="L338" s="43">
        <v>2207054601.048</v>
      </c>
      <c r="M338" s="43">
        <v>53486558.839</v>
      </c>
      <c r="N338" s="43">
        <v>24357950.34</v>
      </c>
      <c r="O338" s="43">
        <v>32409029.809</v>
      </c>
      <c r="P338" s="31" t="s">
        <v>1196</v>
      </c>
      <c r="Q338" s="31" t="s">
        <v>197</v>
      </c>
      <c r="R338" s="31" t="s">
        <v>197</v>
      </c>
      <c r="S338" s="31" t="s">
        <v>72</v>
      </c>
    </row>
    <row r="339" spans="1:19" s="41" customFormat="1" ht="13.5" customHeight="1" outlineLevel="2">
      <c r="A339" s="31" t="s">
        <v>90</v>
      </c>
      <c r="B339" s="31" t="s">
        <v>144</v>
      </c>
      <c r="C339" s="31" t="s">
        <v>1198</v>
      </c>
      <c r="D339" s="32" t="s">
        <v>874</v>
      </c>
      <c r="E339" s="31" t="s">
        <v>875</v>
      </c>
      <c r="F339" s="42" t="s">
        <v>876</v>
      </c>
      <c r="G339" s="42" t="s">
        <v>877</v>
      </c>
      <c r="H339" s="33" t="s">
        <v>369</v>
      </c>
      <c r="I339" s="43">
        <v>5194882.32</v>
      </c>
      <c r="J339" s="43">
        <v>138436146.446</v>
      </c>
      <c r="K339" s="43" t="s">
        <v>270</v>
      </c>
      <c r="L339" s="43">
        <v>167418071.853</v>
      </c>
      <c r="M339" s="43">
        <v>2288200.768</v>
      </c>
      <c r="N339" s="43" t="s">
        <v>270</v>
      </c>
      <c r="O339" s="43">
        <v>2458415.518</v>
      </c>
      <c r="P339" s="31" t="s">
        <v>78</v>
      </c>
      <c r="Q339" s="31" t="s">
        <v>197</v>
      </c>
      <c r="R339" s="31" t="s">
        <v>197</v>
      </c>
      <c r="S339" s="31" t="s">
        <v>72</v>
      </c>
    </row>
    <row r="340" spans="1:19" s="41" customFormat="1" ht="13.5" customHeight="1" outlineLevel="2">
      <c r="A340" s="31" t="s">
        <v>90</v>
      </c>
      <c r="B340" s="31" t="s">
        <v>144</v>
      </c>
      <c r="C340" s="31" t="s">
        <v>1198</v>
      </c>
      <c r="D340" s="32" t="s">
        <v>891</v>
      </c>
      <c r="E340" s="31" t="s">
        <v>892</v>
      </c>
      <c r="F340" s="42" t="s">
        <v>372</v>
      </c>
      <c r="G340" s="42" t="s">
        <v>101</v>
      </c>
      <c r="H340" s="33" t="s">
        <v>67</v>
      </c>
      <c r="I340" s="43">
        <v>39070000</v>
      </c>
      <c r="J340" s="43">
        <v>2363735000</v>
      </c>
      <c r="K340" s="43" t="s">
        <v>270</v>
      </c>
      <c r="L340" s="43">
        <v>2660666603.439</v>
      </c>
      <c r="M340" s="43">
        <v>39070000</v>
      </c>
      <c r="N340" s="43" t="s">
        <v>270</v>
      </c>
      <c r="O340" s="43">
        <v>39070000</v>
      </c>
      <c r="P340" s="31" t="s">
        <v>78</v>
      </c>
      <c r="Q340" s="31" t="s">
        <v>197</v>
      </c>
      <c r="R340" s="31" t="s">
        <v>197</v>
      </c>
      <c r="S340" s="31" t="s">
        <v>72</v>
      </c>
    </row>
    <row r="341" spans="1:19" s="41" customFormat="1" ht="13.5" customHeight="1" outlineLevel="2">
      <c r="A341" s="31" t="s">
        <v>79</v>
      </c>
      <c r="B341" s="31" t="s">
        <v>166</v>
      </c>
      <c r="C341" s="31" t="s">
        <v>1197</v>
      </c>
      <c r="D341" s="32">
        <v>10464</v>
      </c>
      <c r="E341" s="31" t="s">
        <v>913</v>
      </c>
      <c r="F341" s="42" t="s">
        <v>914</v>
      </c>
      <c r="G341" s="42" t="s">
        <v>915</v>
      </c>
      <c r="H341" s="33" t="s">
        <v>98</v>
      </c>
      <c r="I341" s="43">
        <v>103000000</v>
      </c>
      <c r="J341" s="43">
        <v>50877694.317</v>
      </c>
      <c r="K341" s="43" t="s">
        <v>270</v>
      </c>
      <c r="L341" s="43">
        <v>65082802.014</v>
      </c>
      <c r="M341" s="43">
        <v>840953.625</v>
      </c>
      <c r="N341" s="43" t="s">
        <v>270</v>
      </c>
      <c r="O341" s="43">
        <v>955694.739</v>
      </c>
      <c r="P341" s="31" t="s">
        <v>1196</v>
      </c>
      <c r="Q341" s="31" t="s">
        <v>197</v>
      </c>
      <c r="R341" s="31" t="s">
        <v>197</v>
      </c>
      <c r="S341" s="31" t="s">
        <v>72</v>
      </c>
    </row>
    <row r="342" spans="1:19" s="41" customFormat="1" ht="13.5" customHeight="1" outlineLevel="2">
      <c r="A342" s="31" t="s">
        <v>79</v>
      </c>
      <c r="B342" s="31" t="s">
        <v>166</v>
      </c>
      <c r="C342" s="31" t="s">
        <v>1197</v>
      </c>
      <c r="D342" s="32">
        <v>10467</v>
      </c>
      <c r="E342" s="31" t="s">
        <v>926</v>
      </c>
      <c r="F342" s="42" t="s">
        <v>925</v>
      </c>
      <c r="G342" s="42" t="s">
        <v>328</v>
      </c>
      <c r="H342" s="33" t="s">
        <v>98</v>
      </c>
      <c r="I342" s="43">
        <v>4052000000</v>
      </c>
      <c r="J342" s="43">
        <v>1852837197.91</v>
      </c>
      <c r="K342" s="43" t="s">
        <v>270</v>
      </c>
      <c r="L342" s="43">
        <v>2370151362.676</v>
      </c>
      <c r="M342" s="43">
        <v>30625408.23</v>
      </c>
      <c r="N342" s="43" t="s">
        <v>270</v>
      </c>
      <c r="O342" s="43">
        <v>34803989.955</v>
      </c>
      <c r="P342" s="31" t="s">
        <v>1196</v>
      </c>
      <c r="Q342" s="31" t="s">
        <v>197</v>
      </c>
      <c r="R342" s="31" t="s">
        <v>197</v>
      </c>
      <c r="S342" s="31" t="s">
        <v>72</v>
      </c>
    </row>
    <row r="343" spans="1:19" s="41" customFormat="1" ht="13.5" customHeight="1" outlineLevel="2">
      <c r="A343" s="31" t="s">
        <v>79</v>
      </c>
      <c r="B343" s="31" t="s">
        <v>166</v>
      </c>
      <c r="C343" s="31" t="s">
        <v>1198</v>
      </c>
      <c r="D343" s="32" t="s">
        <v>167</v>
      </c>
      <c r="E343" s="31" t="s">
        <v>168</v>
      </c>
      <c r="F343" s="42" t="s">
        <v>164</v>
      </c>
      <c r="G343" s="42" t="s">
        <v>169</v>
      </c>
      <c r="H343" s="33" t="s">
        <v>98</v>
      </c>
      <c r="I343" s="43">
        <v>15492000000</v>
      </c>
      <c r="J343" s="43" t="s">
        <v>270</v>
      </c>
      <c r="K343" s="43" t="s">
        <v>270</v>
      </c>
      <c r="L343" s="43">
        <v>9788958920.442</v>
      </c>
      <c r="M343" s="43" t="s">
        <v>270</v>
      </c>
      <c r="N343" s="43" t="s">
        <v>270</v>
      </c>
      <c r="O343" s="43">
        <v>143743911.592</v>
      </c>
      <c r="P343" s="31" t="s">
        <v>1196</v>
      </c>
      <c r="Q343" s="31" t="s">
        <v>197</v>
      </c>
      <c r="R343" s="31" t="s">
        <v>197</v>
      </c>
      <c r="S343" s="31" t="s">
        <v>72</v>
      </c>
    </row>
    <row r="344" spans="1:19" s="41" customFormat="1" ht="13.5" customHeight="1" outlineLevel="2">
      <c r="A344" s="31" t="s">
        <v>79</v>
      </c>
      <c r="B344" s="31" t="s">
        <v>166</v>
      </c>
      <c r="C344" s="31" t="s">
        <v>1198</v>
      </c>
      <c r="D344" s="32" t="s">
        <v>173</v>
      </c>
      <c r="E344" s="31" t="s">
        <v>174</v>
      </c>
      <c r="F344" s="42" t="s">
        <v>164</v>
      </c>
      <c r="G344" s="42" t="s">
        <v>172</v>
      </c>
      <c r="H344" s="33" t="s">
        <v>98</v>
      </c>
      <c r="I344" s="43">
        <v>9126000000</v>
      </c>
      <c r="J344" s="43" t="s">
        <v>270</v>
      </c>
      <c r="K344" s="43" t="s">
        <v>270</v>
      </c>
      <c r="L344" s="43">
        <v>5766462632.84</v>
      </c>
      <c r="M344" s="43" t="s">
        <v>270</v>
      </c>
      <c r="N344" s="43" t="s">
        <v>270</v>
      </c>
      <c r="O344" s="43">
        <v>84676409.579</v>
      </c>
      <c r="P344" s="31" t="s">
        <v>843</v>
      </c>
      <c r="Q344" s="31" t="s">
        <v>197</v>
      </c>
      <c r="R344" s="31" t="s">
        <v>197</v>
      </c>
      <c r="S344" s="31" t="s">
        <v>72</v>
      </c>
    </row>
    <row r="345" spans="1:19" s="41" customFormat="1" ht="13.5" customHeight="1" outlineLevel="2">
      <c r="A345" s="31" t="s">
        <v>79</v>
      </c>
      <c r="B345" s="31" t="s">
        <v>166</v>
      </c>
      <c r="C345" s="31" t="s">
        <v>1198</v>
      </c>
      <c r="D345" s="32" t="s">
        <v>931</v>
      </c>
      <c r="E345" s="31" t="s">
        <v>932</v>
      </c>
      <c r="F345" s="42" t="s">
        <v>933</v>
      </c>
      <c r="G345" s="42" t="s">
        <v>934</v>
      </c>
      <c r="H345" s="33" t="s">
        <v>98</v>
      </c>
      <c r="I345" s="43">
        <v>4032000000</v>
      </c>
      <c r="J345" s="43">
        <v>1667002.715</v>
      </c>
      <c r="K345" s="43" t="s">
        <v>270</v>
      </c>
      <c r="L345" s="43">
        <v>2132431.689</v>
      </c>
      <c r="M345" s="43">
        <v>27553.764</v>
      </c>
      <c r="N345" s="43" t="s">
        <v>270</v>
      </c>
      <c r="O345" s="43">
        <v>31313.245</v>
      </c>
      <c r="P345" s="31" t="s">
        <v>1196</v>
      </c>
      <c r="Q345" s="31" t="s">
        <v>197</v>
      </c>
      <c r="R345" s="31" t="s">
        <v>197</v>
      </c>
      <c r="S345" s="31" t="s">
        <v>72</v>
      </c>
    </row>
    <row r="346" spans="1:19" s="41" customFormat="1" ht="13.5" customHeight="1" outlineLevel="2">
      <c r="A346" s="31" t="s">
        <v>79</v>
      </c>
      <c r="B346" s="31" t="s">
        <v>166</v>
      </c>
      <c r="C346" s="31" t="s">
        <v>1198</v>
      </c>
      <c r="D346" s="32" t="s">
        <v>939</v>
      </c>
      <c r="E346" s="31" t="s">
        <v>940</v>
      </c>
      <c r="F346" s="42" t="s">
        <v>941</v>
      </c>
      <c r="G346" s="42" t="s">
        <v>942</v>
      </c>
      <c r="H346" s="33" t="s">
        <v>98</v>
      </c>
      <c r="I346" s="43">
        <v>19455000000</v>
      </c>
      <c r="J346" s="43">
        <v>9609956727.629</v>
      </c>
      <c r="K346" s="43" t="s">
        <v>270</v>
      </c>
      <c r="L346" s="43">
        <v>12293067118.332</v>
      </c>
      <c r="M346" s="43">
        <v>158842259.961</v>
      </c>
      <c r="N346" s="43" t="s">
        <v>270</v>
      </c>
      <c r="O346" s="43">
        <v>180514962.563</v>
      </c>
      <c r="P346" s="31" t="s">
        <v>1196</v>
      </c>
      <c r="Q346" s="31" t="s">
        <v>197</v>
      </c>
      <c r="R346" s="31" t="s">
        <v>197</v>
      </c>
      <c r="S346" s="31" t="s">
        <v>72</v>
      </c>
    </row>
    <row r="347" spans="1:19" s="41" customFormat="1" ht="13.5" customHeight="1" outlineLevel="2">
      <c r="A347" s="31" t="s">
        <v>79</v>
      </c>
      <c r="B347" s="31" t="s">
        <v>953</v>
      </c>
      <c r="C347" s="31" t="s">
        <v>1198</v>
      </c>
      <c r="D347" s="32">
        <v>693</v>
      </c>
      <c r="E347" s="31" t="s">
        <v>963</v>
      </c>
      <c r="F347" s="42" t="s">
        <v>964</v>
      </c>
      <c r="G347" s="42" t="s">
        <v>965</v>
      </c>
      <c r="H347" s="33" t="s">
        <v>957</v>
      </c>
      <c r="I347" s="43">
        <v>10000000</v>
      </c>
      <c r="J347" s="43">
        <v>2099673769.695</v>
      </c>
      <c r="K347" s="43" t="s">
        <v>270</v>
      </c>
      <c r="L347" s="43">
        <v>2569810937.736</v>
      </c>
      <c r="M347" s="43">
        <v>34705351.565</v>
      </c>
      <c r="N347" s="43" t="s">
        <v>270</v>
      </c>
      <c r="O347" s="43">
        <v>37735849.057</v>
      </c>
      <c r="P347" s="31" t="s">
        <v>1196</v>
      </c>
      <c r="Q347" s="31" t="s">
        <v>197</v>
      </c>
      <c r="R347" s="31" t="s">
        <v>197</v>
      </c>
      <c r="S347" s="31" t="s">
        <v>72</v>
      </c>
    </row>
    <row r="348" spans="1:19" s="41" customFormat="1" ht="13.5" customHeight="1" outlineLevel="2">
      <c r="A348" s="31" t="s">
        <v>79</v>
      </c>
      <c r="B348" s="31" t="s">
        <v>991</v>
      </c>
      <c r="C348" s="31" t="s">
        <v>1197</v>
      </c>
      <c r="D348" s="32" t="s">
        <v>992</v>
      </c>
      <c r="E348" s="31" t="s">
        <v>993</v>
      </c>
      <c r="F348" s="42" t="s">
        <v>994</v>
      </c>
      <c r="G348" s="42" t="s">
        <v>995</v>
      </c>
      <c r="H348" s="33" t="s">
        <v>67</v>
      </c>
      <c r="I348" s="43">
        <v>27500000</v>
      </c>
      <c r="J348" s="43">
        <v>1663750000</v>
      </c>
      <c r="K348" s="43" t="s">
        <v>270</v>
      </c>
      <c r="L348" s="43">
        <v>1872749720.875</v>
      </c>
      <c r="M348" s="43">
        <v>27500000</v>
      </c>
      <c r="N348" s="43" t="s">
        <v>270</v>
      </c>
      <c r="O348" s="43">
        <v>27500000</v>
      </c>
      <c r="P348" s="31" t="s">
        <v>996</v>
      </c>
      <c r="Q348" s="31" t="s">
        <v>197</v>
      </c>
      <c r="R348" s="31" t="s">
        <v>197</v>
      </c>
      <c r="S348" s="31" t="s">
        <v>72</v>
      </c>
    </row>
    <row r="349" spans="1:19" s="41" customFormat="1" ht="13.5" customHeight="1" outlineLevel="2">
      <c r="A349" s="31" t="s">
        <v>79</v>
      </c>
      <c r="B349" s="31" t="s">
        <v>991</v>
      </c>
      <c r="C349" s="31" t="s">
        <v>1197</v>
      </c>
      <c r="D349" s="32" t="s">
        <v>997</v>
      </c>
      <c r="E349" s="31" t="s">
        <v>998</v>
      </c>
      <c r="F349" s="42" t="s">
        <v>994</v>
      </c>
      <c r="G349" s="42" t="s">
        <v>995</v>
      </c>
      <c r="H349" s="33" t="s">
        <v>67</v>
      </c>
      <c r="I349" s="43">
        <v>17500000</v>
      </c>
      <c r="J349" s="43">
        <v>1058750000</v>
      </c>
      <c r="K349" s="43" t="s">
        <v>270</v>
      </c>
      <c r="L349" s="43">
        <v>1191749822.375</v>
      </c>
      <c r="M349" s="43">
        <v>17500000</v>
      </c>
      <c r="N349" s="43" t="s">
        <v>270</v>
      </c>
      <c r="O349" s="43">
        <v>17500000</v>
      </c>
      <c r="P349" s="31" t="s">
        <v>996</v>
      </c>
      <c r="Q349" s="31" t="s">
        <v>197</v>
      </c>
      <c r="R349" s="31" t="s">
        <v>197</v>
      </c>
      <c r="S349" s="31" t="s">
        <v>72</v>
      </c>
    </row>
    <row r="350" spans="1:19" s="41" customFormat="1" ht="13.5" customHeight="1" outlineLevel="2">
      <c r="A350" s="31" t="s">
        <v>90</v>
      </c>
      <c r="B350" s="31" t="s">
        <v>158</v>
      </c>
      <c r="C350" s="31" t="s">
        <v>1198</v>
      </c>
      <c r="D350" s="32" t="s">
        <v>1012</v>
      </c>
      <c r="E350" s="31" t="s">
        <v>1013</v>
      </c>
      <c r="F350" s="42" t="s">
        <v>1014</v>
      </c>
      <c r="G350" s="42" t="s">
        <v>363</v>
      </c>
      <c r="H350" s="33" t="s">
        <v>67</v>
      </c>
      <c r="I350" s="43">
        <v>15000000</v>
      </c>
      <c r="J350" s="43">
        <v>783331218.12</v>
      </c>
      <c r="K350" s="43">
        <v>289651786.85</v>
      </c>
      <c r="L350" s="43">
        <v>568436183.814</v>
      </c>
      <c r="M350" s="43">
        <v>12947623.44</v>
      </c>
      <c r="N350" s="43">
        <v>4600541.67</v>
      </c>
      <c r="O350" s="43">
        <v>8347081.77</v>
      </c>
      <c r="P350" s="31" t="s">
        <v>1196</v>
      </c>
      <c r="Q350" s="31" t="s">
        <v>197</v>
      </c>
      <c r="R350" s="31" t="s">
        <v>197</v>
      </c>
      <c r="S350" s="31" t="s">
        <v>72</v>
      </c>
    </row>
    <row r="351" spans="1:19" s="41" customFormat="1" ht="13.5" customHeight="1" outlineLevel="2">
      <c r="A351" s="31" t="s">
        <v>90</v>
      </c>
      <c r="B351" s="31" t="s">
        <v>158</v>
      </c>
      <c r="C351" s="31" t="s">
        <v>1198</v>
      </c>
      <c r="D351" s="32" t="s">
        <v>999</v>
      </c>
      <c r="E351" s="31" t="s">
        <v>1000</v>
      </c>
      <c r="F351" s="42" t="s">
        <v>1001</v>
      </c>
      <c r="G351" s="42" t="s">
        <v>328</v>
      </c>
      <c r="H351" s="33" t="s">
        <v>67</v>
      </c>
      <c r="I351" s="43">
        <v>10000000</v>
      </c>
      <c r="J351" s="43">
        <v>605000000</v>
      </c>
      <c r="K351" s="43">
        <v>196215397.53</v>
      </c>
      <c r="L351" s="43">
        <v>477903255.771</v>
      </c>
      <c r="M351" s="43">
        <v>10000000</v>
      </c>
      <c r="N351" s="43">
        <v>2982330</v>
      </c>
      <c r="O351" s="43">
        <v>7017670</v>
      </c>
      <c r="P351" s="31" t="s">
        <v>78</v>
      </c>
      <c r="Q351" s="31" t="s">
        <v>197</v>
      </c>
      <c r="R351" s="31" t="s">
        <v>197</v>
      </c>
      <c r="S351" s="31" t="s">
        <v>72</v>
      </c>
    </row>
    <row r="352" spans="1:19" s="41" customFormat="1" ht="13.5" customHeight="1" outlineLevel="2">
      <c r="A352" s="31" t="s">
        <v>90</v>
      </c>
      <c r="B352" s="31" t="s">
        <v>158</v>
      </c>
      <c r="C352" s="31" t="s">
        <v>1198</v>
      </c>
      <c r="D352" s="32" t="s">
        <v>1009</v>
      </c>
      <c r="E352" s="31" t="s">
        <v>1010</v>
      </c>
      <c r="F352" s="42" t="s">
        <v>1011</v>
      </c>
      <c r="G352" s="42" t="s">
        <v>548</v>
      </c>
      <c r="H352" s="33" t="s">
        <v>67</v>
      </c>
      <c r="I352" s="43">
        <v>15000000</v>
      </c>
      <c r="J352" s="43">
        <v>305890802.965</v>
      </c>
      <c r="K352" s="43" t="s">
        <v>270</v>
      </c>
      <c r="L352" s="43">
        <v>344316703.754</v>
      </c>
      <c r="M352" s="43">
        <v>5056046.33</v>
      </c>
      <c r="N352" s="43" t="s">
        <v>270</v>
      </c>
      <c r="O352" s="43">
        <v>5056046.33</v>
      </c>
      <c r="P352" s="31" t="s">
        <v>78</v>
      </c>
      <c r="Q352" s="31" t="s">
        <v>197</v>
      </c>
      <c r="R352" s="31" t="s">
        <v>197</v>
      </c>
      <c r="S352" s="31" t="s">
        <v>72</v>
      </c>
    </row>
    <row r="353" spans="1:19" s="41" customFormat="1" ht="13.5" customHeight="1" outlineLevel="2">
      <c r="A353" s="31" t="s">
        <v>79</v>
      </c>
      <c r="B353" s="31" t="s">
        <v>179</v>
      </c>
      <c r="C353" s="31" t="s">
        <v>1198</v>
      </c>
      <c r="D353" s="32" t="s">
        <v>1015</v>
      </c>
      <c r="E353" s="31" t="s">
        <v>1016</v>
      </c>
      <c r="F353" s="42" t="s">
        <v>1017</v>
      </c>
      <c r="G353" s="42" t="s">
        <v>83</v>
      </c>
      <c r="H353" s="33" t="s">
        <v>384</v>
      </c>
      <c r="I353" s="43">
        <v>93750000</v>
      </c>
      <c r="J353" s="43">
        <v>712653097.008</v>
      </c>
      <c r="K353" s="43" t="s">
        <v>270</v>
      </c>
      <c r="L353" s="43">
        <v>802304684.351</v>
      </c>
      <c r="M353" s="43">
        <v>11779390.033</v>
      </c>
      <c r="N353" s="43" t="s">
        <v>270</v>
      </c>
      <c r="O353" s="43">
        <v>11781274.654</v>
      </c>
      <c r="P353" s="31" t="s">
        <v>1196</v>
      </c>
      <c r="Q353" s="31" t="s">
        <v>197</v>
      </c>
      <c r="R353" s="31" t="s">
        <v>197</v>
      </c>
      <c r="S353" s="31" t="s">
        <v>72</v>
      </c>
    </row>
    <row r="354" spans="1:19" s="41" customFormat="1" ht="13.5" customHeight="1" outlineLevel="2">
      <c r="A354" s="31" t="s">
        <v>90</v>
      </c>
      <c r="B354" s="31" t="s">
        <v>1068</v>
      </c>
      <c r="C354" s="31" t="s">
        <v>1197</v>
      </c>
      <c r="D354" s="32">
        <v>11109</v>
      </c>
      <c r="E354" s="31" t="s">
        <v>1096</v>
      </c>
      <c r="F354" s="42" t="s">
        <v>1097</v>
      </c>
      <c r="G354" s="42" t="s">
        <v>548</v>
      </c>
      <c r="H354" s="33" t="s">
        <v>67</v>
      </c>
      <c r="I354" s="43">
        <v>7000000</v>
      </c>
      <c r="J354" s="43">
        <v>117884613</v>
      </c>
      <c r="K354" s="43" t="s">
        <v>270</v>
      </c>
      <c r="L354" s="43">
        <v>132693238.823</v>
      </c>
      <c r="M354" s="43">
        <v>1948506</v>
      </c>
      <c r="N354" s="43" t="s">
        <v>270</v>
      </c>
      <c r="O354" s="43">
        <v>1948506</v>
      </c>
      <c r="P354" s="31" t="s">
        <v>105</v>
      </c>
      <c r="Q354" s="31" t="s">
        <v>197</v>
      </c>
      <c r="R354" s="31" t="s">
        <v>197</v>
      </c>
      <c r="S354" s="31" t="s">
        <v>72</v>
      </c>
    </row>
    <row r="355" spans="1:19" s="41" customFormat="1" ht="13.5" customHeight="1" outlineLevel="1">
      <c r="A355" s="31"/>
      <c r="B355" s="31"/>
      <c r="C355" s="31"/>
      <c r="D355" s="32"/>
      <c r="E355" s="31"/>
      <c r="F355" s="42"/>
      <c r="G355" s="42"/>
      <c r="H355" s="33"/>
      <c r="I355" s="43"/>
      <c r="J355" s="43">
        <f aca="true" t="shared" si="17" ref="J355:O355">SUBTOTAL(9,J322:J354)</f>
        <v>84258088466.98</v>
      </c>
      <c r="K355" s="43">
        <f t="shared" si="17"/>
        <v>13906567649.060003</v>
      </c>
      <c r="L355" s="43">
        <f t="shared" si="17"/>
        <v>125821170632.27296</v>
      </c>
      <c r="M355" s="43">
        <f t="shared" si="17"/>
        <v>1392695677.141</v>
      </c>
      <c r="N355" s="43">
        <f t="shared" si="17"/>
        <v>221944927.89000002</v>
      </c>
      <c r="O355" s="43">
        <f t="shared" si="17"/>
        <v>1847594557.7869997</v>
      </c>
      <c r="P355" s="31"/>
      <c r="Q355" s="31"/>
      <c r="R355" s="31"/>
      <c r="S355" s="47" t="s">
        <v>1286</v>
      </c>
    </row>
    <row r="356" spans="1:19" s="41" customFormat="1" ht="13.5" customHeight="1" outlineLevel="2">
      <c r="A356" s="31" t="s">
        <v>79</v>
      </c>
      <c r="B356" s="31" t="s">
        <v>199</v>
      </c>
      <c r="C356" s="31" t="s">
        <v>1197</v>
      </c>
      <c r="D356" s="32">
        <v>8220010002</v>
      </c>
      <c r="E356" s="31" t="s">
        <v>593</v>
      </c>
      <c r="F356" s="42" t="s">
        <v>594</v>
      </c>
      <c r="G356" s="42" t="s">
        <v>595</v>
      </c>
      <c r="H356" s="33" t="s">
        <v>336</v>
      </c>
      <c r="I356" s="43">
        <v>100000000</v>
      </c>
      <c r="J356" s="43">
        <v>794171698.609</v>
      </c>
      <c r="K356" s="43" t="s">
        <v>270</v>
      </c>
      <c r="L356" s="43">
        <v>991887043.694</v>
      </c>
      <c r="M356" s="43">
        <v>13126804.936</v>
      </c>
      <c r="N356" s="43" t="s">
        <v>270</v>
      </c>
      <c r="O356" s="43">
        <v>14565156.998</v>
      </c>
      <c r="P356" s="31" t="s">
        <v>597</v>
      </c>
      <c r="Q356" s="31" t="s">
        <v>197</v>
      </c>
      <c r="R356" s="31" t="s">
        <v>197</v>
      </c>
      <c r="S356" s="31" t="s">
        <v>596</v>
      </c>
    </row>
    <row r="357" spans="1:19" s="41" customFormat="1" ht="13.5" customHeight="1" outlineLevel="2">
      <c r="A357" s="31" t="s">
        <v>79</v>
      </c>
      <c r="B357" s="31" t="s">
        <v>199</v>
      </c>
      <c r="C357" s="31" t="s">
        <v>1197</v>
      </c>
      <c r="D357" s="32">
        <v>14013</v>
      </c>
      <c r="E357" s="31" t="s">
        <v>606</v>
      </c>
      <c r="F357" s="42" t="s">
        <v>607</v>
      </c>
      <c r="G357" s="42" t="s">
        <v>591</v>
      </c>
      <c r="H357" s="33" t="s">
        <v>336</v>
      </c>
      <c r="I357" s="43">
        <v>50000000</v>
      </c>
      <c r="J357" s="43">
        <v>397085849.304</v>
      </c>
      <c r="K357" s="43" t="s">
        <v>270</v>
      </c>
      <c r="L357" s="43">
        <v>495943521.847</v>
      </c>
      <c r="M357" s="43">
        <v>6563402.468</v>
      </c>
      <c r="N357" s="43" t="s">
        <v>270</v>
      </c>
      <c r="O357" s="43">
        <v>7282578.499</v>
      </c>
      <c r="P357" s="16" t="s">
        <v>596</v>
      </c>
      <c r="Q357" s="31" t="s">
        <v>197</v>
      </c>
      <c r="R357" s="31" t="s">
        <v>197</v>
      </c>
      <c r="S357" s="31" t="s">
        <v>596</v>
      </c>
    </row>
    <row r="358" spans="1:19" s="41" customFormat="1" ht="13.5" customHeight="1" outlineLevel="2">
      <c r="A358" s="31" t="s">
        <v>79</v>
      </c>
      <c r="B358" s="31" t="s">
        <v>199</v>
      </c>
      <c r="C358" s="31" t="s">
        <v>1197</v>
      </c>
      <c r="D358" s="32">
        <v>14014</v>
      </c>
      <c r="E358" s="31" t="s">
        <v>608</v>
      </c>
      <c r="F358" s="42" t="s">
        <v>609</v>
      </c>
      <c r="G358" s="42" t="s">
        <v>548</v>
      </c>
      <c r="H358" s="33" t="s">
        <v>336</v>
      </c>
      <c r="I358" s="43">
        <v>50000000</v>
      </c>
      <c r="J358" s="43">
        <v>397085849.304</v>
      </c>
      <c r="K358" s="43" t="s">
        <v>270</v>
      </c>
      <c r="L358" s="43">
        <v>495943521.847</v>
      </c>
      <c r="M358" s="43">
        <v>6563402.468</v>
      </c>
      <c r="N358" s="43" t="s">
        <v>270</v>
      </c>
      <c r="O358" s="43">
        <v>7282578.499</v>
      </c>
      <c r="P358" s="16" t="s">
        <v>596</v>
      </c>
      <c r="Q358" s="31" t="s">
        <v>197</v>
      </c>
      <c r="R358" s="31" t="s">
        <v>197</v>
      </c>
      <c r="S358" s="31" t="s">
        <v>596</v>
      </c>
    </row>
    <row r="359" spans="1:19" s="41" customFormat="1" ht="13.5" customHeight="1" outlineLevel="2">
      <c r="A359" s="31" t="s">
        <v>79</v>
      </c>
      <c r="B359" s="31" t="s">
        <v>180</v>
      </c>
      <c r="C359" s="31" t="s">
        <v>1198</v>
      </c>
      <c r="D359" s="32">
        <v>2370</v>
      </c>
      <c r="E359" s="31" t="s">
        <v>615</v>
      </c>
      <c r="F359" s="42" t="s">
        <v>616</v>
      </c>
      <c r="G359" s="42" t="s">
        <v>617</v>
      </c>
      <c r="H359" s="33" t="s">
        <v>67</v>
      </c>
      <c r="I359" s="43">
        <v>327740000</v>
      </c>
      <c r="J359" s="43">
        <v>19828270000</v>
      </c>
      <c r="K359" s="43" t="s">
        <v>270</v>
      </c>
      <c r="L359" s="43">
        <v>22319090673.439</v>
      </c>
      <c r="M359" s="43">
        <v>327740000</v>
      </c>
      <c r="N359" s="43" t="s">
        <v>270</v>
      </c>
      <c r="O359" s="43">
        <v>327740000</v>
      </c>
      <c r="P359" s="16" t="s">
        <v>596</v>
      </c>
      <c r="Q359" s="31" t="s">
        <v>197</v>
      </c>
      <c r="R359" s="31" t="s">
        <v>197</v>
      </c>
      <c r="S359" s="31" t="s">
        <v>596</v>
      </c>
    </row>
    <row r="360" spans="1:19" s="41" customFormat="1" ht="13.5" customHeight="1" outlineLevel="1">
      <c r="A360" s="31"/>
      <c r="B360" s="31"/>
      <c r="C360" s="31"/>
      <c r="D360" s="32"/>
      <c r="E360" s="31"/>
      <c r="F360" s="42"/>
      <c r="G360" s="42"/>
      <c r="H360" s="33"/>
      <c r="I360" s="43"/>
      <c r="J360" s="43">
        <f aca="true" t="shared" si="18" ref="J360:O360">SUBTOTAL(9,J356:J359)</f>
        <v>21416613397.217</v>
      </c>
      <c r="K360" s="43">
        <f t="shared" si="18"/>
        <v>0</v>
      </c>
      <c r="L360" s="43">
        <f t="shared" si="18"/>
        <v>24302864760.827</v>
      </c>
      <c r="M360" s="43">
        <f t="shared" si="18"/>
        <v>353993609.872</v>
      </c>
      <c r="N360" s="43">
        <f t="shared" si="18"/>
        <v>0</v>
      </c>
      <c r="O360" s="43">
        <f t="shared" si="18"/>
        <v>356870313.996</v>
      </c>
      <c r="P360" s="16"/>
      <c r="Q360" s="31"/>
      <c r="R360" s="31"/>
      <c r="S360" s="47" t="s">
        <v>1259</v>
      </c>
    </row>
    <row r="361" spans="1:19" s="41" customFormat="1" ht="13.5" customHeight="1" outlineLevel="2">
      <c r="A361" s="31" t="s">
        <v>79</v>
      </c>
      <c r="B361" s="31" t="s">
        <v>552</v>
      </c>
      <c r="C361" s="31" t="s">
        <v>1197</v>
      </c>
      <c r="D361" s="32">
        <v>10017</v>
      </c>
      <c r="E361" s="31" t="s">
        <v>563</v>
      </c>
      <c r="F361" s="42" t="s">
        <v>564</v>
      </c>
      <c r="G361" s="42" t="s">
        <v>565</v>
      </c>
      <c r="H361" s="33" t="s">
        <v>555</v>
      </c>
      <c r="I361" s="43">
        <v>27038450</v>
      </c>
      <c r="J361" s="43">
        <v>35802966.786</v>
      </c>
      <c r="K361" s="43" t="s">
        <v>270</v>
      </c>
      <c r="L361" s="43">
        <v>42666432.898</v>
      </c>
      <c r="M361" s="43">
        <v>591784.575</v>
      </c>
      <c r="N361" s="43" t="s">
        <v>270</v>
      </c>
      <c r="O361" s="43">
        <v>626526.274</v>
      </c>
      <c r="P361" s="31" t="s">
        <v>89</v>
      </c>
      <c r="Q361" s="31" t="s">
        <v>197</v>
      </c>
      <c r="R361" s="31" t="s">
        <v>197</v>
      </c>
      <c r="S361" s="31" t="s">
        <v>85</v>
      </c>
    </row>
    <row r="362" spans="1:19" s="41" customFormat="1" ht="13.5" customHeight="1" outlineLevel="2">
      <c r="A362" s="31" t="s">
        <v>79</v>
      </c>
      <c r="B362" s="31" t="s">
        <v>344</v>
      </c>
      <c r="C362" s="31" t="s">
        <v>1197</v>
      </c>
      <c r="D362" s="32">
        <v>10201</v>
      </c>
      <c r="E362" s="31" t="s">
        <v>677</v>
      </c>
      <c r="F362" s="42" t="s">
        <v>678</v>
      </c>
      <c r="G362" s="42" t="s">
        <v>83</v>
      </c>
      <c r="H362" s="33" t="s">
        <v>81</v>
      </c>
      <c r="I362" s="43">
        <v>10225838</v>
      </c>
      <c r="J362" s="43">
        <v>918653.283</v>
      </c>
      <c r="K362" s="43" t="s">
        <v>270</v>
      </c>
      <c r="L362" s="43">
        <v>1208877.554</v>
      </c>
      <c r="M362" s="43">
        <v>15184.352</v>
      </c>
      <c r="N362" s="43" t="s">
        <v>270</v>
      </c>
      <c r="O362" s="43">
        <v>17751.509</v>
      </c>
      <c r="P362" s="31" t="s">
        <v>106</v>
      </c>
      <c r="Q362" s="31" t="s">
        <v>197</v>
      </c>
      <c r="R362" s="31" t="s">
        <v>197</v>
      </c>
      <c r="S362" s="31" t="s">
        <v>85</v>
      </c>
    </row>
    <row r="363" spans="1:19" s="41" customFormat="1" ht="13.5" customHeight="1" outlineLevel="2">
      <c r="A363" s="31" t="s">
        <v>79</v>
      </c>
      <c r="B363" s="31" t="s">
        <v>344</v>
      </c>
      <c r="C363" s="31" t="s">
        <v>1198</v>
      </c>
      <c r="D363" s="32" t="s">
        <v>737</v>
      </c>
      <c r="E363" s="31" t="s">
        <v>738</v>
      </c>
      <c r="F363" s="42" t="s">
        <v>739</v>
      </c>
      <c r="G363" s="42" t="s">
        <v>84</v>
      </c>
      <c r="H363" s="33" t="s">
        <v>81</v>
      </c>
      <c r="I363" s="43">
        <v>4787024.17</v>
      </c>
      <c r="J363" s="43">
        <v>310464396.204</v>
      </c>
      <c r="K363" s="43">
        <v>8508473.54</v>
      </c>
      <c r="L363" s="43">
        <v>398342620.619</v>
      </c>
      <c r="M363" s="43">
        <v>5131642.912</v>
      </c>
      <c r="N363" s="43">
        <v>139026.66</v>
      </c>
      <c r="O363" s="43">
        <v>5849378.561</v>
      </c>
      <c r="P363" s="31" t="s">
        <v>89</v>
      </c>
      <c r="Q363" s="31" t="s">
        <v>197</v>
      </c>
      <c r="R363" s="31" t="s">
        <v>197</v>
      </c>
      <c r="S363" s="31" t="s">
        <v>85</v>
      </c>
    </row>
    <row r="364" spans="1:19" s="41" customFormat="1" ht="13.5" customHeight="1" outlineLevel="2">
      <c r="A364" s="31" t="s">
        <v>90</v>
      </c>
      <c r="B364" s="31" t="s">
        <v>134</v>
      </c>
      <c r="C364" s="31" t="s">
        <v>1198</v>
      </c>
      <c r="D364" s="32" t="s">
        <v>772</v>
      </c>
      <c r="E364" s="31" t="s">
        <v>773</v>
      </c>
      <c r="F364" s="42" t="s">
        <v>774</v>
      </c>
      <c r="G364" s="42" t="s">
        <v>83</v>
      </c>
      <c r="H364" s="33" t="s">
        <v>98</v>
      </c>
      <c r="I364" s="43">
        <v>13107500000</v>
      </c>
      <c r="J364" s="43">
        <v>1882486210.332</v>
      </c>
      <c r="K364" s="43">
        <v>437031561.68</v>
      </c>
      <c r="L364" s="43">
        <v>1956923070.853</v>
      </c>
      <c r="M364" s="43">
        <v>31115474.551</v>
      </c>
      <c r="N364" s="43">
        <v>6840710.74</v>
      </c>
      <c r="O364" s="43">
        <v>28736025.881</v>
      </c>
      <c r="P364" s="31" t="s">
        <v>309</v>
      </c>
      <c r="Q364" s="31" t="s">
        <v>197</v>
      </c>
      <c r="R364" s="31" t="s">
        <v>197</v>
      </c>
      <c r="S364" s="31" t="s">
        <v>85</v>
      </c>
    </row>
    <row r="365" spans="1:19" s="41" customFormat="1" ht="13.5" customHeight="1" outlineLevel="2">
      <c r="A365" s="31" t="s">
        <v>90</v>
      </c>
      <c r="B365" s="31" t="s">
        <v>135</v>
      </c>
      <c r="C365" s="31" t="s">
        <v>1198</v>
      </c>
      <c r="D365" s="32" t="s">
        <v>817</v>
      </c>
      <c r="E365" s="31" t="s">
        <v>818</v>
      </c>
      <c r="F365" s="42" t="s">
        <v>819</v>
      </c>
      <c r="G365" s="42" t="s">
        <v>591</v>
      </c>
      <c r="H365" s="33" t="s">
        <v>86</v>
      </c>
      <c r="I365" s="43">
        <v>198392845</v>
      </c>
      <c r="J365" s="43">
        <v>18969136.745</v>
      </c>
      <c r="K365" s="43" t="s">
        <v>270</v>
      </c>
      <c r="L365" s="43">
        <v>2208490.171</v>
      </c>
      <c r="M365" s="43">
        <v>313539.45</v>
      </c>
      <c r="N365" s="43" t="s">
        <v>270</v>
      </c>
      <c r="O365" s="43">
        <v>32430.11</v>
      </c>
      <c r="P365" s="31" t="s">
        <v>525</v>
      </c>
      <c r="Q365" s="31" t="s">
        <v>197</v>
      </c>
      <c r="R365" s="31" t="s">
        <v>197</v>
      </c>
      <c r="S365" s="31" t="s">
        <v>85</v>
      </c>
    </row>
    <row r="366" spans="1:19" s="41" customFormat="1" ht="13.5" customHeight="1" outlineLevel="2">
      <c r="A366" s="31" t="s">
        <v>90</v>
      </c>
      <c r="B366" s="31" t="s">
        <v>135</v>
      </c>
      <c r="C366" s="31" t="s">
        <v>1198</v>
      </c>
      <c r="D366" s="32" t="s">
        <v>820</v>
      </c>
      <c r="E366" s="31" t="s">
        <v>821</v>
      </c>
      <c r="F366" s="42" t="s">
        <v>822</v>
      </c>
      <c r="G366" s="42" t="s">
        <v>83</v>
      </c>
      <c r="H366" s="33" t="s">
        <v>86</v>
      </c>
      <c r="I366" s="43">
        <v>14250000</v>
      </c>
      <c r="J366" s="43">
        <v>16354895.671</v>
      </c>
      <c r="K366" s="43">
        <v>17005921.64</v>
      </c>
      <c r="L366" s="43" t="s">
        <v>270</v>
      </c>
      <c r="M366" s="43">
        <v>270328.854</v>
      </c>
      <c r="N366" s="43">
        <v>278728.96</v>
      </c>
      <c r="O366" s="43" t="s">
        <v>270</v>
      </c>
      <c r="P366" s="31" t="s">
        <v>93</v>
      </c>
      <c r="Q366" s="31" t="s">
        <v>197</v>
      </c>
      <c r="R366" s="31" t="s">
        <v>197</v>
      </c>
      <c r="S366" s="31" t="s">
        <v>85</v>
      </c>
    </row>
    <row r="367" spans="1:19" s="41" customFormat="1" ht="13.5" customHeight="1" outlineLevel="2">
      <c r="A367" s="31" t="s">
        <v>90</v>
      </c>
      <c r="B367" s="31" t="s">
        <v>135</v>
      </c>
      <c r="C367" s="31" t="s">
        <v>1198</v>
      </c>
      <c r="D367" s="32" t="s">
        <v>840</v>
      </c>
      <c r="E367" s="31" t="s">
        <v>841</v>
      </c>
      <c r="F367" s="42" t="s">
        <v>842</v>
      </c>
      <c r="G367" s="42" t="s">
        <v>83</v>
      </c>
      <c r="H367" s="33" t="s">
        <v>86</v>
      </c>
      <c r="I367" s="43">
        <v>41000000</v>
      </c>
      <c r="J367" s="43">
        <v>954906907.806</v>
      </c>
      <c r="K367" s="43">
        <v>487982015.18</v>
      </c>
      <c r="L367" s="43">
        <v>605630026.996</v>
      </c>
      <c r="M367" s="43">
        <v>15783585.253</v>
      </c>
      <c r="N367" s="43">
        <v>7826699.65</v>
      </c>
      <c r="O367" s="43">
        <v>8893246.95</v>
      </c>
      <c r="P367" s="31" t="s">
        <v>843</v>
      </c>
      <c r="Q367" s="31" t="s">
        <v>197</v>
      </c>
      <c r="R367" s="31" t="s">
        <v>197</v>
      </c>
      <c r="S367" s="31" t="s">
        <v>85</v>
      </c>
    </row>
    <row r="368" spans="1:19" s="41" customFormat="1" ht="13.5" customHeight="1" outlineLevel="2">
      <c r="A368" s="31" t="s">
        <v>90</v>
      </c>
      <c r="B368" s="31" t="s">
        <v>135</v>
      </c>
      <c r="C368" s="31" t="s">
        <v>1198</v>
      </c>
      <c r="D368" s="32" t="s">
        <v>139</v>
      </c>
      <c r="E368" s="31" t="s">
        <v>140</v>
      </c>
      <c r="F368" s="42" t="s">
        <v>109</v>
      </c>
      <c r="G368" s="42" t="s">
        <v>141</v>
      </c>
      <c r="H368" s="33" t="s">
        <v>86</v>
      </c>
      <c r="I368" s="43">
        <v>100100000</v>
      </c>
      <c r="J368" s="43" t="s">
        <v>270</v>
      </c>
      <c r="K368" s="43">
        <v>210114476</v>
      </c>
      <c r="L368" s="43">
        <v>10844591769.007</v>
      </c>
      <c r="M368" s="43" t="s">
        <v>270</v>
      </c>
      <c r="N368" s="43">
        <v>3289000</v>
      </c>
      <c r="O368" s="43">
        <v>159245130.475</v>
      </c>
      <c r="P368" s="31" t="s">
        <v>89</v>
      </c>
      <c r="Q368" s="31" t="s">
        <v>197</v>
      </c>
      <c r="R368" s="31" t="s">
        <v>197</v>
      </c>
      <c r="S368" s="31" t="s">
        <v>85</v>
      </c>
    </row>
    <row r="369" spans="1:19" s="41" customFormat="1" ht="13.5" customHeight="1" outlineLevel="2">
      <c r="A369" s="31" t="s">
        <v>79</v>
      </c>
      <c r="B369" s="31" t="s">
        <v>166</v>
      </c>
      <c r="C369" s="31" t="s">
        <v>1197</v>
      </c>
      <c r="D369" s="32">
        <v>10459</v>
      </c>
      <c r="E369" s="31" t="s">
        <v>918</v>
      </c>
      <c r="F369" s="42" t="s">
        <v>917</v>
      </c>
      <c r="G369" s="42" t="s">
        <v>548</v>
      </c>
      <c r="H369" s="33" t="s">
        <v>98</v>
      </c>
      <c r="I369" s="43">
        <v>5165000000</v>
      </c>
      <c r="J369" s="43">
        <v>2446574951.012</v>
      </c>
      <c r="K369" s="43" t="s">
        <v>270</v>
      </c>
      <c r="L369" s="43">
        <v>3129661343.464</v>
      </c>
      <c r="M369" s="43">
        <v>40439255.389</v>
      </c>
      <c r="N369" s="43" t="s">
        <v>270</v>
      </c>
      <c r="O369" s="43">
        <v>45956854.771</v>
      </c>
      <c r="P369" s="31" t="s">
        <v>309</v>
      </c>
      <c r="Q369" s="31" t="s">
        <v>197</v>
      </c>
      <c r="R369" s="31" t="s">
        <v>197</v>
      </c>
      <c r="S369" s="31" t="s">
        <v>85</v>
      </c>
    </row>
    <row r="370" spans="1:19" s="41" customFormat="1" ht="13.5" customHeight="1" outlineLevel="2">
      <c r="A370" s="31" t="s">
        <v>79</v>
      </c>
      <c r="B370" s="31" t="s">
        <v>166</v>
      </c>
      <c r="C370" s="31" t="s">
        <v>1198</v>
      </c>
      <c r="D370" s="32" t="s">
        <v>162</v>
      </c>
      <c r="E370" s="31" t="s">
        <v>163</v>
      </c>
      <c r="F370" s="42" t="s">
        <v>164</v>
      </c>
      <c r="G370" s="42" t="s">
        <v>165</v>
      </c>
      <c r="H370" s="33" t="s">
        <v>98</v>
      </c>
      <c r="I370" s="43">
        <v>11382000000</v>
      </c>
      <c r="J370" s="43" t="s">
        <v>270</v>
      </c>
      <c r="K370" s="43" t="s">
        <v>270</v>
      </c>
      <c r="L370" s="43">
        <v>7191965558.512</v>
      </c>
      <c r="M370" s="43" t="s">
        <v>270</v>
      </c>
      <c r="N370" s="43" t="s">
        <v>270</v>
      </c>
      <c r="O370" s="43">
        <v>105608907.936</v>
      </c>
      <c r="P370" s="31" t="s">
        <v>309</v>
      </c>
      <c r="Q370" s="31" t="s">
        <v>197</v>
      </c>
      <c r="R370" s="31" t="s">
        <v>197</v>
      </c>
      <c r="S370" s="31" t="s">
        <v>85</v>
      </c>
    </row>
    <row r="371" spans="1:19" s="41" customFormat="1" ht="13.5" customHeight="1" outlineLevel="2">
      <c r="A371" s="31" t="s">
        <v>79</v>
      </c>
      <c r="B371" s="31" t="s">
        <v>166</v>
      </c>
      <c r="C371" s="31" t="s">
        <v>1198</v>
      </c>
      <c r="D371" s="32" t="s">
        <v>935</v>
      </c>
      <c r="E371" s="31" t="s">
        <v>936</v>
      </c>
      <c r="F371" s="42" t="s">
        <v>920</v>
      </c>
      <c r="G371" s="42" t="s">
        <v>83</v>
      </c>
      <c r="H371" s="33" t="s">
        <v>98</v>
      </c>
      <c r="I371" s="43">
        <v>12523000000</v>
      </c>
      <c r="J371" s="43">
        <v>6132240068.419</v>
      </c>
      <c r="K371" s="43">
        <v>1181541103.68</v>
      </c>
      <c r="L371" s="43">
        <v>6466829582.798</v>
      </c>
      <c r="M371" s="43">
        <v>101359339.974</v>
      </c>
      <c r="N371" s="43">
        <v>19213557.31</v>
      </c>
      <c r="O371" s="43">
        <v>94960800.979</v>
      </c>
      <c r="P371" s="31" t="s">
        <v>89</v>
      </c>
      <c r="Q371" s="31" t="s">
        <v>197</v>
      </c>
      <c r="R371" s="31" t="s">
        <v>197</v>
      </c>
      <c r="S371" s="31" t="s">
        <v>85</v>
      </c>
    </row>
    <row r="372" spans="1:19" s="41" customFormat="1" ht="13.5" customHeight="1" outlineLevel="1">
      <c r="A372" s="31"/>
      <c r="B372" s="31"/>
      <c r="C372" s="31"/>
      <c r="D372" s="32"/>
      <c r="E372" s="31"/>
      <c r="F372" s="42"/>
      <c r="G372" s="42"/>
      <c r="H372" s="33"/>
      <c r="I372" s="43"/>
      <c r="J372" s="43">
        <f aca="true" t="shared" si="19" ref="J372:O372">SUBTOTAL(9,J361:J371)</f>
        <v>11798718186.258</v>
      </c>
      <c r="K372" s="43">
        <f t="shared" si="19"/>
        <v>2342183551.7200003</v>
      </c>
      <c r="L372" s="43">
        <f t="shared" si="19"/>
        <v>30640027772.872</v>
      </c>
      <c r="M372" s="43">
        <f t="shared" si="19"/>
        <v>195020135.31</v>
      </c>
      <c r="N372" s="43">
        <f t="shared" si="19"/>
        <v>37587723.32</v>
      </c>
      <c r="O372" s="43">
        <f t="shared" si="19"/>
        <v>449927053.446</v>
      </c>
      <c r="P372" s="31"/>
      <c r="Q372" s="31"/>
      <c r="R372" s="31"/>
      <c r="S372" s="47" t="s">
        <v>1287</v>
      </c>
    </row>
    <row r="373" spans="1:19" s="41" customFormat="1" ht="13.5" customHeight="1" outlineLevel="2">
      <c r="A373" s="31" t="s">
        <v>79</v>
      </c>
      <c r="B373" s="31" t="s">
        <v>344</v>
      </c>
      <c r="C373" s="31" t="s">
        <v>1197</v>
      </c>
      <c r="D373" s="32" t="s">
        <v>704</v>
      </c>
      <c r="E373" s="31" t="s">
        <v>705</v>
      </c>
      <c r="F373" s="42" t="s">
        <v>706</v>
      </c>
      <c r="G373" s="42" t="s">
        <v>707</v>
      </c>
      <c r="H373" s="33" t="s">
        <v>81</v>
      </c>
      <c r="I373" s="43">
        <v>2000000</v>
      </c>
      <c r="J373" s="43">
        <v>162642150.062</v>
      </c>
      <c r="K373" s="43" t="s">
        <v>270</v>
      </c>
      <c r="L373" s="43">
        <v>214024647.032</v>
      </c>
      <c r="M373" s="43">
        <v>2688300.001</v>
      </c>
      <c r="N373" s="43" t="s">
        <v>270</v>
      </c>
      <c r="O373" s="43">
        <v>3142799.984</v>
      </c>
      <c r="P373" s="31" t="s">
        <v>708</v>
      </c>
      <c r="Q373" s="31" t="s">
        <v>197</v>
      </c>
      <c r="R373" s="31" t="s">
        <v>197</v>
      </c>
      <c r="S373" s="31" t="s">
        <v>708</v>
      </c>
    </row>
    <row r="374" spans="1:19" s="41" customFormat="1" ht="13.5" customHeight="1" outlineLevel="2">
      <c r="A374" s="31" t="s">
        <v>90</v>
      </c>
      <c r="B374" s="31" t="s">
        <v>134</v>
      </c>
      <c r="C374" s="31" t="s">
        <v>1197</v>
      </c>
      <c r="D374" s="32" t="s">
        <v>752</v>
      </c>
      <c r="E374" s="31" t="s">
        <v>753</v>
      </c>
      <c r="F374" s="42" t="s">
        <v>754</v>
      </c>
      <c r="G374" s="42" t="s">
        <v>591</v>
      </c>
      <c r="H374" s="33" t="s">
        <v>67</v>
      </c>
      <c r="I374" s="43">
        <v>515769</v>
      </c>
      <c r="J374" s="43">
        <v>5306284.39</v>
      </c>
      <c r="K374" s="43" t="s">
        <v>270</v>
      </c>
      <c r="L374" s="43">
        <v>5972858.068</v>
      </c>
      <c r="M374" s="43">
        <v>87707.18</v>
      </c>
      <c r="N374" s="43" t="s">
        <v>270</v>
      </c>
      <c r="O374" s="43">
        <v>87707.18</v>
      </c>
      <c r="P374" s="31" t="s">
        <v>309</v>
      </c>
      <c r="Q374" s="31" t="s">
        <v>197</v>
      </c>
      <c r="R374" s="31" t="s">
        <v>197</v>
      </c>
      <c r="S374" s="31" t="s">
        <v>708</v>
      </c>
    </row>
    <row r="375" spans="1:19" s="41" customFormat="1" ht="13.5" customHeight="1" outlineLevel="2">
      <c r="A375" s="31" t="s">
        <v>90</v>
      </c>
      <c r="B375" s="31" t="s">
        <v>1068</v>
      </c>
      <c r="C375" s="31" t="s">
        <v>1197</v>
      </c>
      <c r="D375" s="32">
        <v>11003</v>
      </c>
      <c r="E375" s="31" t="s">
        <v>1074</v>
      </c>
      <c r="F375" s="42" t="s">
        <v>1075</v>
      </c>
      <c r="G375" s="42" t="s">
        <v>446</v>
      </c>
      <c r="H375" s="33" t="s">
        <v>67</v>
      </c>
      <c r="I375" s="43">
        <v>1839241</v>
      </c>
      <c r="J375" s="43">
        <v>55472571</v>
      </c>
      <c r="K375" s="43" t="s">
        <v>270</v>
      </c>
      <c r="L375" s="43">
        <v>62441016.893</v>
      </c>
      <c r="M375" s="43">
        <v>916902</v>
      </c>
      <c r="N375" s="43" t="s">
        <v>270</v>
      </c>
      <c r="O375" s="43">
        <v>916902</v>
      </c>
      <c r="P375" s="31" t="s">
        <v>1076</v>
      </c>
      <c r="Q375" s="31" t="s">
        <v>197</v>
      </c>
      <c r="R375" s="31" t="s">
        <v>197</v>
      </c>
      <c r="S375" s="31" t="s">
        <v>708</v>
      </c>
    </row>
    <row r="376" spans="1:19" s="41" customFormat="1" ht="13.5" customHeight="1" outlineLevel="2">
      <c r="A376" s="31" t="s">
        <v>90</v>
      </c>
      <c r="B376" s="31" t="s">
        <v>1068</v>
      </c>
      <c r="C376" s="31" t="s">
        <v>1197</v>
      </c>
      <c r="D376" s="32" t="s">
        <v>1144</v>
      </c>
      <c r="E376" s="31" t="s">
        <v>1145</v>
      </c>
      <c r="F376" s="42" t="s">
        <v>1146</v>
      </c>
      <c r="G376" s="42" t="s">
        <v>84</v>
      </c>
      <c r="H376" s="33" t="s">
        <v>67</v>
      </c>
      <c r="I376" s="43">
        <v>1682292</v>
      </c>
      <c r="J376" s="43">
        <v>37658043.5</v>
      </c>
      <c r="K376" s="43" t="s">
        <v>270</v>
      </c>
      <c r="L376" s="43">
        <v>42388634.382</v>
      </c>
      <c r="M376" s="43">
        <v>622447</v>
      </c>
      <c r="N376" s="43" t="s">
        <v>270</v>
      </c>
      <c r="O376" s="43">
        <v>622447</v>
      </c>
      <c r="P376" s="31" t="s">
        <v>708</v>
      </c>
      <c r="Q376" s="31" t="s">
        <v>197</v>
      </c>
      <c r="R376" s="31" t="s">
        <v>197</v>
      </c>
      <c r="S376" s="31" t="s">
        <v>708</v>
      </c>
    </row>
    <row r="377" spans="1:19" s="41" customFormat="1" ht="13.5" customHeight="1" outlineLevel="2">
      <c r="A377" s="31" t="s">
        <v>90</v>
      </c>
      <c r="B377" s="31" t="s">
        <v>1068</v>
      </c>
      <c r="C377" s="31" t="s">
        <v>1197</v>
      </c>
      <c r="D377" s="32" t="s">
        <v>1150</v>
      </c>
      <c r="E377" s="31" t="s">
        <v>1151</v>
      </c>
      <c r="F377" s="42" t="s">
        <v>1146</v>
      </c>
      <c r="G377" s="42" t="s">
        <v>446</v>
      </c>
      <c r="H377" s="33" t="s">
        <v>67</v>
      </c>
      <c r="I377" s="43">
        <v>1680133</v>
      </c>
      <c r="J377" s="43">
        <v>35352146.5</v>
      </c>
      <c r="K377" s="43" t="s">
        <v>270</v>
      </c>
      <c r="L377" s="43">
        <v>39793071.369</v>
      </c>
      <c r="M377" s="43">
        <v>584333</v>
      </c>
      <c r="N377" s="43" t="s">
        <v>270</v>
      </c>
      <c r="O377" s="43">
        <v>584333</v>
      </c>
      <c r="P377" s="31" t="s">
        <v>708</v>
      </c>
      <c r="Q377" s="31" t="s">
        <v>197</v>
      </c>
      <c r="R377" s="31" t="s">
        <v>197</v>
      </c>
      <c r="S377" s="31" t="s">
        <v>708</v>
      </c>
    </row>
    <row r="378" spans="1:19" s="41" customFormat="1" ht="13.5" customHeight="1" outlineLevel="2">
      <c r="A378" s="31" t="s">
        <v>90</v>
      </c>
      <c r="B378" s="31" t="s">
        <v>1181</v>
      </c>
      <c r="C378" s="31" t="s">
        <v>1197</v>
      </c>
      <c r="D378" s="32" t="s">
        <v>1191</v>
      </c>
      <c r="E378" s="31" t="s">
        <v>1192</v>
      </c>
      <c r="F378" s="42" t="s">
        <v>1188</v>
      </c>
      <c r="G378" s="42" t="s">
        <v>71</v>
      </c>
      <c r="H378" s="33" t="s">
        <v>67</v>
      </c>
      <c r="I378" s="43">
        <v>6920000</v>
      </c>
      <c r="J378" s="43">
        <v>316173000</v>
      </c>
      <c r="K378" s="43" t="s">
        <v>270</v>
      </c>
      <c r="L378" s="43">
        <v>355890546.956</v>
      </c>
      <c r="M378" s="43">
        <v>5226000</v>
      </c>
      <c r="N378" s="43" t="s">
        <v>270</v>
      </c>
      <c r="O378" s="43">
        <v>5226000</v>
      </c>
      <c r="P378" s="31" t="s">
        <v>708</v>
      </c>
      <c r="Q378" s="31" t="s">
        <v>197</v>
      </c>
      <c r="R378" s="31" t="s">
        <v>197</v>
      </c>
      <c r="S378" s="31" t="s">
        <v>708</v>
      </c>
    </row>
    <row r="379" spans="1:19" s="41" customFormat="1" ht="13.5" customHeight="1" outlineLevel="1">
      <c r="A379" s="31"/>
      <c r="B379" s="31"/>
      <c r="C379" s="31"/>
      <c r="D379" s="32"/>
      <c r="E379" s="31"/>
      <c r="F379" s="42"/>
      <c r="G379" s="42"/>
      <c r="H379" s="33"/>
      <c r="I379" s="43"/>
      <c r="J379" s="43">
        <f aca="true" t="shared" si="20" ref="J379:O379">SUBTOTAL(9,J373:J378)</f>
        <v>612604195.452</v>
      </c>
      <c r="K379" s="43">
        <f t="shared" si="20"/>
        <v>0</v>
      </c>
      <c r="L379" s="43">
        <f t="shared" si="20"/>
        <v>720510774.7</v>
      </c>
      <c r="M379" s="43">
        <f t="shared" si="20"/>
        <v>10125689.181</v>
      </c>
      <c r="N379" s="43">
        <f t="shared" si="20"/>
        <v>0</v>
      </c>
      <c r="O379" s="43">
        <f t="shared" si="20"/>
        <v>10580189.164</v>
      </c>
      <c r="P379" s="31"/>
      <c r="Q379" s="31"/>
      <c r="R379" s="31"/>
      <c r="S379" s="47" t="s">
        <v>1262</v>
      </c>
    </row>
    <row r="380" spans="1:19" s="41" customFormat="1" ht="13.5" customHeight="1">
      <c r="A380" s="31"/>
      <c r="B380" s="31"/>
      <c r="C380" s="31"/>
      <c r="D380" s="32"/>
      <c r="E380" s="31"/>
      <c r="F380" s="42"/>
      <c r="G380" s="42"/>
      <c r="H380" s="33"/>
      <c r="I380" s="43"/>
      <c r="J380" s="43">
        <f aca="true" t="shared" si="21" ref="J380:O380">SUBTOTAL(9,J3:J378)</f>
        <v>482350981587.94745</v>
      </c>
      <c r="K380" s="43">
        <f t="shared" si="21"/>
        <v>224625321009.016</v>
      </c>
      <c r="L380" s="43">
        <f t="shared" si="21"/>
        <v>562817825692.614</v>
      </c>
      <c r="M380" s="43">
        <f t="shared" si="21"/>
        <v>7972743497.326002</v>
      </c>
      <c r="N380" s="43">
        <f t="shared" si="21"/>
        <v>3580510950.5609965</v>
      </c>
      <c r="O380" s="43">
        <f t="shared" si="21"/>
        <v>8264580169.931003</v>
      </c>
      <c r="P380" s="31"/>
      <c r="Q380" s="31"/>
      <c r="R380" s="31"/>
      <c r="S380" s="47" t="s">
        <v>1263</v>
      </c>
    </row>
    <row r="381" ht="12.75" outlineLevel="1"/>
    <row r="382" ht="12.75" outlineLevel="1"/>
    <row r="383" ht="12.75" outlineLevel="1"/>
    <row r="384" ht="12.75" outlineLevel="1"/>
    <row r="385" ht="12.75" outlineLevel="1"/>
    <row r="386" ht="12.75" outlineLevel="1"/>
    <row r="387" ht="12.75" outlineLevel="1"/>
    <row r="388" ht="12.75" outlineLevel="1"/>
    <row r="389" ht="12.75" outlineLevel="1"/>
    <row r="390" ht="12.75" outlineLevel="1"/>
    <row r="391" ht="12.75" outlineLevel="1"/>
    <row r="392" ht="12.75" outlineLevel="1"/>
    <row r="393" ht="12.75" outlineLevel="1"/>
    <row r="394" ht="12.75" outlineLevel="1"/>
    <row r="395" ht="12.75" outlineLevel="1"/>
    <row r="396" ht="12.75" outlineLevel="1"/>
    <row r="397" ht="12.75" outlineLevel="1"/>
    <row r="398" ht="12.75" outlineLevel="1"/>
    <row r="399" ht="12.75" outlineLevel="1"/>
    <row r="400" ht="12.75" outlineLevel="1"/>
    <row r="401" ht="12.75" outlineLevel="1"/>
    <row r="402" ht="12.75" outlineLevel="1"/>
    <row r="403" ht="12.75" outlineLevel="1"/>
    <row r="404" spans="10:19" ht="12.75" outlineLevel="1">
      <c r="J404" s="1">
        <f aca="true" t="shared" si="22" ref="J404:O404">SUBTOTAL(9,J3:J403)</f>
        <v>482350981587.94745</v>
      </c>
      <c r="K404" s="1">
        <f t="shared" si="22"/>
        <v>224625321009.016</v>
      </c>
      <c r="L404" s="4">
        <f t="shared" si="22"/>
        <v>562817825692.614</v>
      </c>
      <c r="M404" s="1">
        <f t="shared" si="22"/>
        <v>7972743497.326002</v>
      </c>
      <c r="N404" s="1">
        <f t="shared" si="22"/>
        <v>3580510950.5609965</v>
      </c>
      <c r="O404" s="1">
        <f t="shared" si="22"/>
        <v>8264580169.931003</v>
      </c>
      <c r="S404" s="181" t="s">
        <v>1263</v>
      </c>
    </row>
  </sheetData>
  <sheetProtection/>
  <conditionalFormatting sqref="J2 L2:N2">
    <cfRule type="cellIs" priority="1" dxfId="0" operator="lessThan" stopIfTrue="1">
      <formula>0</formula>
    </cfRule>
  </conditionalFormatting>
  <printOptions gridLines="1" horizontalCentered="1"/>
  <pageMargins left="0.2" right="0.2" top="0.34" bottom="0.37" header="0.17" footer="0.17"/>
  <pageSetup firstPageNumber="24" useFirstPageNumber="1" horizontalDpi="600" verticalDpi="600" orientation="landscape" paperSize="9" scale="94" r:id="rId1"/>
  <headerFooter alignWithMargins="0">
    <oddFooter>&amp;L&amp;Z&amp;F&amp;R&amp;P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424"/>
  <sheetViews>
    <sheetView zoomScalePageLayoutView="0" workbookViewId="0" topLeftCell="F401">
      <selection activeCell="B1" sqref="B1:P424"/>
    </sheetView>
  </sheetViews>
  <sheetFormatPr defaultColWidth="9.140625" defaultRowHeight="12.75" outlineLevelRow="2"/>
  <cols>
    <col min="1" max="1" width="0" style="0" hidden="1" customWidth="1"/>
    <col min="2" max="2" width="9.28125" style="1" customWidth="1"/>
    <col min="3" max="3" width="4.7109375" style="1" customWidth="1"/>
    <col min="4" max="4" width="14.140625" style="20" bestFit="1" customWidth="1"/>
    <col min="5" max="5" width="31.7109375" style="20" customWidth="1"/>
    <col min="6" max="6" width="9.00390625" style="38" customWidth="1"/>
    <col min="7" max="7" width="8.57421875" style="38" customWidth="1"/>
    <col min="8" max="8" width="4.7109375" style="2" customWidth="1"/>
    <col min="9" max="9" width="13.140625" style="4" customWidth="1"/>
    <col min="10" max="10" width="12.57421875" style="1" hidden="1" customWidth="1"/>
    <col min="11" max="11" width="12.00390625" style="1" customWidth="1"/>
    <col min="12" max="12" width="12.8515625" style="1" hidden="1" customWidth="1"/>
    <col min="13" max="13" width="12.7109375" style="1" hidden="1" customWidth="1"/>
    <col min="14" max="14" width="14.140625" style="1" customWidth="1"/>
    <col min="15" max="15" width="11.8515625" style="4" hidden="1" customWidth="1"/>
    <col min="16" max="16" width="23.28125" style="39" customWidth="1"/>
    <col min="17" max="17" width="15.00390625" style="39" hidden="1" customWidth="1"/>
    <col min="18" max="18" width="14.57421875" style="40" hidden="1" customWidth="1"/>
    <col min="19" max="19" width="29.140625" style="0" hidden="1" customWidth="1"/>
  </cols>
  <sheetData>
    <row r="1" spans="2:19" s="27" customFormat="1" ht="20.25">
      <c r="B1" s="28" t="s">
        <v>1200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30"/>
      <c r="S1" s="30"/>
    </row>
    <row r="2" spans="1:19" ht="99">
      <c r="A2" s="13" t="s">
        <v>192</v>
      </c>
      <c r="B2" s="11" t="s">
        <v>181</v>
      </c>
      <c r="C2" s="11" t="s">
        <v>182</v>
      </c>
      <c r="D2" s="18" t="s">
        <v>183</v>
      </c>
      <c r="E2" s="17" t="s">
        <v>184</v>
      </c>
      <c r="F2" s="12" t="s">
        <v>185</v>
      </c>
      <c r="G2" s="13" t="s">
        <v>186</v>
      </c>
      <c r="H2" s="14" t="s">
        <v>1193</v>
      </c>
      <c r="I2" s="13" t="s">
        <v>188</v>
      </c>
      <c r="J2" s="13" t="s">
        <v>261</v>
      </c>
      <c r="K2" s="13" t="s">
        <v>1268</v>
      </c>
      <c r="L2" s="13" t="s">
        <v>263</v>
      </c>
      <c r="M2" s="13" t="s">
        <v>264</v>
      </c>
      <c r="N2" s="13" t="s">
        <v>1269</v>
      </c>
      <c r="O2" s="13" t="s">
        <v>266</v>
      </c>
      <c r="P2" s="13" t="s">
        <v>190</v>
      </c>
      <c r="Q2" s="13" t="s">
        <v>189</v>
      </c>
      <c r="R2" s="13" t="s">
        <v>66</v>
      </c>
      <c r="S2" s="13" t="s">
        <v>191</v>
      </c>
    </row>
    <row r="3" spans="1:19" s="41" customFormat="1" ht="13.5" customHeight="1" outlineLevel="2">
      <c r="A3" s="31" t="s">
        <v>90</v>
      </c>
      <c r="B3" s="31" t="s">
        <v>310</v>
      </c>
      <c r="C3" s="31" t="s">
        <v>1197</v>
      </c>
      <c r="D3" s="32">
        <v>11712</v>
      </c>
      <c r="E3" s="31" t="s">
        <v>637</v>
      </c>
      <c r="F3" s="42" t="s">
        <v>638</v>
      </c>
      <c r="G3" s="42" t="s">
        <v>639</v>
      </c>
      <c r="H3" s="33" t="s">
        <v>81</v>
      </c>
      <c r="I3" s="43">
        <v>10000000</v>
      </c>
      <c r="J3" s="43">
        <v>5409507.482</v>
      </c>
      <c r="K3" s="43" t="s">
        <v>270</v>
      </c>
      <c r="L3" s="43">
        <v>6324070.983</v>
      </c>
      <c r="M3" s="43">
        <v>327275202.684</v>
      </c>
      <c r="N3" s="43" t="s">
        <v>270</v>
      </c>
      <c r="O3" s="43">
        <v>430669169.768</v>
      </c>
      <c r="P3" s="31" t="s">
        <v>640</v>
      </c>
      <c r="Q3" s="31" t="s">
        <v>197</v>
      </c>
      <c r="R3" s="31" t="s">
        <v>197</v>
      </c>
      <c r="S3" s="31" t="s">
        <v>99</v>
      </c>
    </row>
    <row r="4" spans="1:19" s="41" customFormat="1" ht="13.5" customHeight="1" outlineLevel="2">
      <c r="A4" s="31" t="s">
        <v>90</v>
      </c>
      <c r="B4" s="31" t="s">
        <v>310</v>
      </c>
      <c r="C4" s="31" t="s">
        <v>1197</v>
      </c>
      <c r="D4" s="32">
        <v>11717</v>
      </c>
      <c r="E4" s="31" t="s">
        <v>644</v>
      </c>
      <c r="F4" s="42" t="s">
        <v>645</v>
      </c>
      <c r="G4" s="42" t="s">
        <v>646</v>
      </c>
      <c r="H4" s="33" t="s">
        <v>81</v>
      </c>
      <c r="I4" s="43">
        <v>20000000</v>
      </c>
      <c r="J4" s="43">
        <v>346134.755</v>
      </c>
      <c r="K4" s="43" t="s">
        <v>270</v>
      </c>
      <c r="L4" s="43">
        <v>404654.355</v>
      </c>
      <c r="M4" s="43">
        <v>20941152.673</v>
      </c>
      <c r="N4" s="43" t="s">
        <v>270</v>
      </c>
      <c r="O4" s="43">
        <v>27556957.453</v>
      </c>
      <c r="P4" s="31" t="s">
        <v>640</v>
      </c>
      <c r="Q4" s="31" t="s">
        <v>197</v>
      </c>
      <c r="R4" s="31" t="s">
        <v>197</v>
      </c>
      <c r="S4" s="31" t="s">
        <v>99</v>
      </c>
    </row>
    <row r="5" spans="1:19" s="41" customFormat="1" ht="13.5" customHeight="1" outlineLevel="2">
      <c r="A5" s="31" t="s">
        <v>79</v>
      </c>
      <c r="B5" s="31" t="s">
        <v>310</v>
      </c>
      <c r="C5" s="31" t="s">
        <v>1197</v>
      </c>
      <c r="D5" s="32" t="s">
        <v>654</v>
      </c>
      <c r="E5" s="31" t="s">
        <v>655</v>
      </c>
      <c r="F5" s="42" t="s">
        <v>656</v>
      </c>
      <c r="G5" s="42" t="s">
        <v>657</v>
      </c>
      <c r="H5" s="33" t="s">
        <v>81</v>
      </c>
      <c r="I5" s="43">
        <v>20000000</v>
      </c>
      <c r="J5" s="43">
        <v>26883000.01</v>
      </c>
      <c r="K5" s="43" t="s">
        <v>270</v>
      </c>
      <c r="L5" s="43">
        <v>31427999.843</v>
      </c>
      <c r="M5" s="43">
        <v>1626421500.624</v>
      </c>
      <c r="N5" s="43" t="s">
        <v>270</v>
      </c>
      <c r="O5" s="43">
        <v>2140246470.317</v>
      </c>
      <c r="P5" s="31" t="s">
        <v>640</v>
      </c>
      <c r="Q5" s="31" t="s">
        <v>197</v>
      </c>
      <c r="R5" s="31" t="s">
        <v>197</v>
      </c>
      <c r="S5" s="31" t="s">
        <v>99</v>
      </c>
    </row>
    <row r="6" spans="1:19" s="41" customFormat="1" ht="13.5" customHeight="1" outlineLevel="2">
      <c r="A6" s="31" t="s">
        <v>90</v>
      </c>
      <c r="B6" s="31" t="s">
        <v>310</v>
      </c>
      <c r="C6" s="31" t="s">
        <v>1197</v>
      </c>
      <c r="D6" s="32" t="s">
        <v>651</v>
      </c>
      <c r="E6" s="31" t="s">
        <v>652</v>
      </c>
      <c r="F6" s="42" t="s">
        <v>653</v>
      </c>
      <c r="G6" s="42" t="s">
        <v>591</v>
      </c>
      <c r="H6" s="33" t="s">
        <v>81</v>
      </c>
      <c r="I6" s="43">
        <v>20000000</v>
      </c>
      <c r="J6" s="43">
        <v>1599668.883</v>
      </c>
      <c r="K6" s="43" t="s">
        <v>270</v>
      </c>
      <c r="L6" s="43">
        <v>1870118.416</v>
      </c>
      <c r="M6" s="43">
        <v>96779967.431</v>
      </c>
      <c r="N6" s="43" t="s">
        <v>270</v>
      </c>
      <c r="O6" s="43">
        <v>127355045.179</v>
      </c>
      <c r="P6" s="31" t="s">
        <v>640</v>
      </c>
      <c r="Q6" s="31" t="s">
        <v>197</v>
      </c>
      <c r="R6" s="31" t="s">
        <v>197</v>
      </c>
      <c r="S6" s="31" t="s">
        <v>92</v>
      </c>
    </row>
    <row r="7" spans="1:19" s="41" customFormat="1" ht="13.5" customHeight="1" outlineLevel="1">
      <c r="A7" s="31"/>
      <c r="B7" s="31"/>
      <c r="C7" s="31"/>
      <c r="D7" s="32"/>
      <c r="E7" s="31"/>
      <c r="F7" s="42"/>
      <c r="G7" s="42"/>
      <c r="H7" s="33"/>
      <c r="I7" s="43"/>
      <c r="J7" s="43">
        <f aca="true" t="shared" si="0" ref="J7:O7">SUBTOTAL(9,J3:J6)</f>
        <v>34238311.13</v>
      </c>
      <c r="K7" s="43">
        <f t="shared" si="0"/>
        <v>0</v>
      </c>
      <c r="L7" s="43">
        <f t="shared" si="0"/>
        <v>40026843.596999995</v>
      </c>
      <c r="M7" s="43">
        <f t="shared" si="0"/>
        <v>2071417823.412</v>
      </c>
      <c r="N7" s="43">
        <f t="shared" si="0"/>
        <v>0</v>
      </c>
      <c r="O7" s="43">
        <f t="shared" si="0"/>
        <v>2725827642.717</v>
      </c>
      <c r="P7" s="46" t="s">
        <v>1202</v>
      </c>
      <c r="Q7" s="31"/>
      <c r="R7" s="31"/>
      <c r="S7" s="31"/>
    </row>
    <row r="8" spans="1:19" s="41" customFormat="1" ht="13.5" customHeight="1" outlineLevel="2">
      <c r="A8" s="31" t="s">
        <v>90</v>
      </c>
      <c r="B8" s="31" t="s">
        <v>88</v>
      </c>
      <c r="C8" s="31" t="s">
        <v>1198</v>
      </c>
      <c r="D8" s="32" t="s">
        <v>458</v>
      </c>
      <c r="E8" s="31" t="s">
        <v>459</v>
      </c>
      <c r="F8" s="42" t="s">
        <v>456</v>
      </c>
      <c r="G8" s="42" t="s">
        <v>71</v>
      </c>
      <c r="H8" s="33" t="s">
        <v>86</v>
      </c>
      <c r="I8" s="43">
        <v>701000</v>
      </c>
      <c r="J8" s="43">
        <v>935373.9</v>
      </c>
      <c r="K8" s="43">
        <v>130339.89</v>
      </c>
      <c r="L8" s="43">
        <v>869984.903</v>
      </c>
      <c r="M8" s="43">
        <v>56590120.964</v>
      </c>
      <c r="N8" s="43">
        <v>7982185.46</v>
      </c>
      <c r="O8" s="43">
        <v>59245963.058</v>
      </c>
      <c r="P8" s="31" t="s">
        <v>102</v>
      </c>
      <c r="Q8" s="31" t="s">
        <v>197</v>
      </c>
      <c r="R8" s="31" t="s">
        <v>197</v>
      </c>
      <c r="S8" s="31" t="s">
        <v>92</v>
      </c>
    </row>
    <row r="9" spans="1:19" s="41" customFormat="1" ht="13.5" customHeight="1" outlineLevel="2">
      <c r="A9" s="31" t="s">
        <v>90</v>
      </c>
      <c r="B9" s="31" t="s">
        <v>88</v>
      </c>
      <c r="C9" s="31" t="s">
        <v>1198</v>
      </c>
      <c r="D9" s="32" t="s">
        <v>479</v>
      </c>
      <c r="E9" s="31" t="s">
        <v>480</v>
      </c>
      <c r="F9" s="42" t="s">
        <v>481</v>
      </c>
      <c r="G9" s="42" t="s">
        <v>363</v>
      </c>
      <c r="H9" s="33" t="s">
        <v>86</v>
      </c>
      <c r="I9" s="43">
        <v>2037000</v>
      </c>
      <c r="J9" s="43">
        <v>2780221.591</v>
      </c>
      <c r="K9" s="43">
        <v>289695.41</v>
      </c>
      <c r="L9" s="43">
        <v>2692705.461</v>
      </c>
      <c r="M9" s="43">
        <v>168203406.251</v>
      </c>
      <c r="N9" s="43">
        <v>17978131.14</v>
      </c>
      <c r="O9" s="43">
        <v>183373214.574</v>
      </c>
      <c r="P9" s="31" t="s">
        <v>102</v>
      </c>
      <c r="Q9" s="31" t="s">
        <v>197</v>
      </c>
      <c r="R9" s="31" t="s">
        <v>197</v>
      </c>
      <c r="S9" s="31" t="s">
        <v>94</v>
      </c>
    </row>
    <row r="10" spans="1:19" s="41" customFormat="1" ht="13.5" customHeight="1" outlineLevel="2">
      <c r="A10" s="31" t="s">
        <v>90</v>
      </c>
      <c r="B10" s="31" t="s">
        <v>88</v>
      </c>
      <c r="C10" s="31" t="s">
        <v>1198</v>
      </c>
      <c r="D10" s="32" t="s">
        <v>482</v>
      </c>
      <c r="E10" s="31" t="s">
        <v>483</v>
      </c>
      <c r="F10" s="42" t="s">
        <v>484</v>
      </c>
      <c r="G10" s="42" t="s">
        <v>485</v>
      </c>
      <c r="H10" s="33" t="s">
        <v>86</v>
      </c>
      <c r="I10" s="43">
        <v>10864000</v>
      </c>
      <c r="J10" s="43">
        <v>15084540.788</v>
      </c>
      <c r="K10" s="43">
        <v>2828087.8</v>
      </c>
      <c r="L10" s="43">
        <v>13290981.054</v>
      </c>
      <c r="M10" s="43">
        <v>912614717.691</v>
      </c>
      <c r="N10" s="43">
        <v>175583058.83</v>
      </c>
      <c r="O10" s="43">
        <v>905115674.841</v>
      </c>
      <c r="P10" s="31" t="s">
        <v>102</v>
      </c>
      <c r="Q10" s="31" t="s">
        <v>197</v>
      </c>
      <c r="R10" s="31" t="s">
        <v>197</v>
      </c>
      <c r="S10" s="31" t="s">
        <v>99</v>
      </c>
    </row>
    <row r="11" spans="1:19" s="41" customFormat="1" ht="13.5" customHeight="1" outlineLevel="2">
      <c r="A11" s="31" t="s">
        <v>90</v>
      </c>
      <c r="B11" s="31" t="s">
        <v>88</v>
      </c>
      <c r="C11" s="31" t="s">
        <v>1198</v>
      </c>
      <c r="D11" s="32" t="s">
        <v>295</v>
      </c>
      <c r="E11" s="31" t="s">
        <v>296</v>
      </c>
      <c r="F11" s="42" t="s">
        <v>297</v>
      </c>
      <c r="G11" s="42" t="s">
        <v>71</v>
      </c>
      <c r="H11" s="33" t="s">
        <v>67</v>
      </c>
      <c r="I11" s="43">
        <v>130000000</v>
      </c>
      <c r="J11" s="43">
        <v>20000000</v>
      </c>
      <c r="K11" s="43" t="s">
        <v>270</v>
      </c>
      <c r="L11" s="43">
        <v>20000000</v>
      </c>
      <c r="M11" s="43">
        <v>1210000000</v>
      </c>
      <c r="N11" s="43" t="s">
        <v>270</v>
      </c>
      <c r="O11" s="43">
        <v>1361999797</v>
      </c>
      <c r="P11" s="31" t="s">
        <v>102</v>
      </c>
      <c r="Q11" s="31" t="s">
        <v>193</v>
      </c>
      <c r="R11" s="31" t="s">
        <v>97</v>
      </c>
      <c r="S11" s="31" t="s">
        <v>97</v>
      </c>
    </row>
    <row r="12" spans="1:19" s="41" customFormat="1" ht="13.5" customHeight="1" outlineLevel="2">
      <c r="A12" s="31" t="s">
        <v>90</v>
      </c>
      <c r="B12" s="31" t="s">
        <v>88</v>
      </c>
      <c r="C12" s="31" t="s">
        <v>1198</v>
      </c>
      <c r="D12" s="32" t="s">
        <v>298</v>
      </c>
      <c r="E12" s="31" t="s">
        <v>299</v>
      </c>
      <c r="F12" s="42" t="s">
        <v>297</v>
      </c>
      <c r="G12" s="42" t="s">
        <v>71</v>
      </c>
      <c r="H12" s="33" t="s">
        <v>86</v>
      </c>
      <c r="I12" s="43">
        <v>45056000</v>
      </c>
      <c r="J12" s="43">
        <v>44589183.011</v>
      </c>
      <c r="K12" s="43" t="s">
        <v>270</v>
      </c>
      <c r="L12" s="43">
        <v>47906084.561</v>
      </c>
      <c r="M12" s="43">
        <v>2697645572.172</v>
      </c>
      <c r="N12" s="43" t="s">
        <v>270</v>
      </c>
      <c r="O12" s="43">
        <v>3262403872.329</v>
      </c>
      <c r="P12" s="31" t="s">
        <v>102</v>
      </c>
      <c r="Q12" s="31" t="s">
        <v>193</v>
      </c>
      <c r="R12" s="31" t="s">
        <v>97</v>
      </c>
      <c r="S12" s="31" t="s">
        <v>97</v>
      </c>
    </row>
    <row r="13" spans="1:19" s="41" customFormat="1" ht="13.5" customHeight="1" outlineLevel="2">
      <c r="A13" s="31" t="s">
        <v>90</v>
      </c>
      <c r="B13" s="31" t="s">
        <v>88</v>
      </c>
      <c r="C13" s="31" t="s">
        <v>1198</v>
      </c>
      <c r="D13" s="32" t="s">
        <v>504</v>
      </c>
      <c r="E13" s="31" t="s">
        <v>505</v>
      </c>
      <c r="F13" s="42" t="s">
        <v>297</v>
      </c>
      <c r="G13" s="42" t="s">
        <v>101</v>
      </c>
      <c r="H13" s="33" t="s">
        <v>86</v>
      </c>
      <c r="I13" s="43">
        <v>3466000</v>
      </c>
      <c r="J13" s="43">
        <v>5245964.301</v>
      </c>
      <c r="K13" s="43">
        <v>347530.24</v>
      </c>
      <c r="L13" s="43">
        <v>5275198.178</v>
      </c>
      <c r="M13" s="43">
        <v>317380840.229</v>
      </c>
      <c r="N13" s="43">
        <v>21082185.97</v>
      </c>
      <c r="O13" s="43">
        <v>359240942.357</v>
      </c>
      <c r="P13" s="31" t="s">
        <v>102</v>
      </c>
      <c r="Q13" s="31" t="s">
        <v>197</v>
      </c>
      <c r="R13" s="31" t="s">
        <v>197</v>
      </c>
      <c r="S13" s="31" t="s">
        <v>94</v>
      </c>
    </row>
    <row r="14" spans="1:19" s="41" customFormat="1" ht="13.5" customHeight="1" outlineLevel="2">
      <c r="A14" s="31" t="s">
        <v>79</v>
      </c>
      <c r="B14" s="31" t="s">
        <v>344</v>
      </c>
      <c r="C14" s="31" t="s">
        <v>1197</v>
      </c>
      <c r="D14" s="32">
        <v>10202</v>
      </c>
      <c r="E14" s="31" t="s">
        <v>679</v>
      </c>
      <c r="F14" s="42" t="s">
        <v>680</v>
      </c>
      <c r="G14" s="42" t="s">
        <v>83</v>
      </c>
      <c r="H14" s="33" t="s">
        <v>81</v>
      </c>
      <c r="I14" s="43">
        <v>15850048</v>
      </c>
      <c r="J14" s="43">
        <v>25140.982</v>
      </c>
      <c r="K14" s="43" t="s">
        <v>270</v>
      </c>
      <c r="L14" s="43">
        <v>29391.465</v>
      </c>
      <c r="M14" s="43">
        <v>1521029.387</v>
      </c>
      <c r="N14" s="43" t="s">
        <v>270</v>
      </c>
      <c r="O14" s="43">
        <v>2001558.499</v>
      </c>
      <c r="P14" s="31" t="s">
        <v>102</v>
      </c>
      <c r="Q14" s="31" t="s">
        <v>197</v>
      </c>
      <c r="R14" s="31" t="s">
        <v>197</v>
      </c>
      <c r="S14" s="31" t="s">
        <v>430</v>
      </c>
    </row>
    <row r="15" spans="1:19" s="41" customFormat="1" ht="13.5" customHeight="1" outlineLevel="2">
      <c r="A15" s="31" t="s">
        <v>90</v>
      </c>
      <c r="B15" s="31" t="s">
        <v>135</v>
      </c>
      <c r="C15" s="31" t="s">
        <v>1198</v>
      </c>
      <c r="D15" s="32" t="s">
        <v>858</v>
      </c>
      <c r="E15" s="31" t="s">
        <v>859</v>
      </c>
      <c r="F15" s="42" t="s">
        <v>860</v>
      </c>
      <c r="G15" s="42" t="s">
        <v>861</v>
      </c>
      <c r="H15" s="33" t="s">
        <v>86</v>
      </c>
      <c r="I15" s="43">
        <v>15100000</v>
      </c>
      <c r="J15" s="43">
        <v>20822014.03</v>
      </c>
      <c r="K15" s="43">
        <v>2182371.06</v>
      </c>
      <c r="L15" s="43">
        <v>20152376.165</v>
      </c>
      <c r="M15" s="43">
        <v>1259731848.827</v>
      </c>
      <c r="N15" s="43">
        <v>142227932.41</v>
      </c>
      <c r="O15" s="43">
        <v>1372376612.26</v>
      </c>
      <c r="P15" s="31" t="s">
        <v>102</v>
      </c>
      <c r="Q15" s="31" t="s">
        <v>197</v>
      </c>
      <c r="R15" s="31" t="s">
        <v>197</v>
      </c>
      <c r="S15" s="31" t="s">
        <v>99</v>
      </c>
    </row>
    <row r="16" spans="1:19" s="41" customFormat="1" ht="13.5" customHeight="1" outlineLevel="2">
      <c r="A16" s="31" t="s">
        <v>90</v>
      </c>
      <c r="B16" s="31" t="s">
        <v>135</v>
      </c>
      <c r="C16" s="31" t="s">
        <v>1198</v>
      </c>
      <c r="D16" s="32" t="s">
        <v>866</v>
      </c>
      <c r="E16" s="31" t="s">
        <v>867</v>
      </c>
      <c r="F16" s="42" t="s">
        <v>868</v>
      </c>
      <c r="G16" s="42" t="s">
        <v>77</v>
      </c>
      <c r="H16" s="33" t="s">
        <v>67</v>
      </c>
      <c r="I16" s="43">
        <v>607000</v>
      </c>
      <c r="J16" s="43">
        <v>122051.98</v>
      </c>
      <c r="K16" s="43">
        <v>69896.95</v>
      </c>
      <c r="L16" s="43">
        <v>52155.03</v>
      </c>
      <c r="M16" s="43">
        <v>7384144.79</v>
      </c>
      <c r="N16" s="43">
        <v>4274451.25</v>
      </c>
      <c r="O16" s="43">
        <v>3551757.014</v>
      </c>
      <c r="P16" s="31" t="s">
        <v>102</v>
      </c>
      <c r="Q16" s="31" t="s">
        <v>197</v>
      </c>
      <c r="R16" s="31" t="s">
        <v>197</v>
      </c>
      <c r="S16" s="31" t="s">
        <v>411</v>
      </c>
    </row>
    <row r="17" spans="1:19" s="41" customFormat="1" ht="13.5" customHeight="1" outlineLevel="2">
      <c r="A17" s="31" t="s">
        <v>79</v>
      </c>
      <c r="B17" s="31" t="s">
        <v>166</v>
      </c>
      <c r="C17" s="31" t="s">
        <v>1198</v>
      </c>
      <c r="D17" s="32" t="s">
        <v>927</v>
      </c>
      <c r="E17" s="31" t="s">
        <v>928</v>
      </c>
      <c r="F17" s="42" t="s">
        <v>929</v>
      </c>
      <c r="G17" s="42" t="s">
        <v>930</v>
      </c>
      <c r="H17" s="33" t="s">
        <v>98</v>
      </c>
      <c r="I17" s="43">
        <v>3829074991</v>
      </c>
      <c r="J17" s="43">
        <v>25191940.594</v>
      </c>
      <c r="K17" s="43">
        <v>752185.59</v>
      </c>
      <c r="L17" s="43">
        <v>27843064.142</v>
      </c>
      <c r="M17" s="43">
        <v>1524112405.96</v>
      </c>
      <c r="N17" s="43">
        <v>46320221.31</v>
      </c>
      <c r="O17" s="43">
        <v>1896112385.474</v>
      </c>
      <c r="P17" s="31" t="s">
        <v>102</v>
      </c>
      <c r="Q17" s="31" t="s">
        <v>197</v>
      </c>
      <c r="R17" s="31" t="s">
        <v>197</v>
      </c>
      <c r="S17" s="31" t="s">
        <v>99</v>
      </c>
    </row>
    <row r="18" spans="1:19" s="41" customFormat="1" ht="13.5" customHeight="1" outlineLevel="2">
      <c r="A18" s="31" t="s">
        <v>79</v>
      </c>
      <c r="B18" s="31" t="s">
        <v>1036</v>
      </c>
      <c r="C18" s="31" t="s">
        <v>1198</v>
      </c>
      <c r="D18" s="32">
        <v>12620010005</v>
      </c>
      <c r="E18" s="31" t="s">
        <v>1037</v>
      </c>
      <c r="F18" s="42" t="s">
        <v>1038</v>
      </c>
      <c r="G18" s="42" t="s">
        <v>548</v>
      </c>
      <c r="H18" s="33" t="s">
        <v>1039</v>
      </c>
      <c r="I18" s="43">
        <v>73460000</v>
      </c>
      <c r="J18" s="43">
        <v>20000816.804</v>
      </c>
      <c r="K18" s="43" t="s">
        <v>270</v>
      </c>
      <c r="L18" s="43">
        <v>19999727.42</v>
      </c>
      <c r="M18" s="43">
        <v>1210049416.666</v>
      </c>
      <c r="N18" s="43" t="s">
        <v>270</v>
      </c>
      <c r="O18" s="43">
        <v>1361981234.304</v>
      </c>
      <c r="P18" s="31" t="s">
        <v>102</v>
      </c>
      <c r="Q18" s="31" t="s">
        <v>197</v>
      </c>
      <c r="R18" s="31" t="s">
        <v>197</v>
      </c>
      <c r="S18" s="31" t="s">
        <v>417</v>
      </c>
    </row>
    <row r="19" spans="1:19" s="41" customFormat="1" ht="13.5" customHeight="1" outlineLevel="2">
      <c r="A19" s="31" t="s">
        <v>90</v>
      </c>
      <c r="B19" s="31" t="s">
        <v>1068</v>
      </c>
      <c r="C19" s="31" t="s">
        <v>1197</v>
      </c>
      <c r="D19" s="32">
        <v>11106</v>
      </c>
      <c r="E19" s="31" t="s">
        <v>1092</v>
      </c>
      <c r="F19" s="42" t="s">
        <v>1093</v>
      </c>
      <c r="G19" s="42" t="s">
        <v>548</v>
      </c>
      <c r="H19" s="33" t="s">
        <v>67</v>
      </c>
      <c r="I19" s="43">
        <v>7322800</v>
      </c>
      <c r="J19" s="43">
        <v>2317433.18</v>
      </c>
      <c r="K19" s="43" t="s">
        <v>270</v>
      </c>
      <c r="L19" s="43">
        <v>2317433.18</v>
      </c>
      <c r="M19" s="43">
        <v>140204707.39</v>
      </c>
      <c r="N19" s="43" t="s">
        <v>270</v>
      </c>
      <c r="O19" s="43">
        <v>157817176.036</v>
      </c>
      <c r="P19" s="31" t="s">
        <v>102</v>
      </c>
      <c r="Q19" s="31" t="s">
        <v>197</v>
      </c>
      <c r="R19" s="31" t="s">
        <v>197</v>
      </c>
      <c r="S19" s="31" t="s">
        <v>92</v>
      </c>
    </row>
    <row r="20" spans="1:19" s="41" customFormat="1" ht="13.5" customHeight="1" outlineLevel="2">
      <c r="A20" s="31" t="s">
        <v>90</v>
      </c>
      <c r="B20" s="31" t="s">
        <v>1068</v>
      </c>
      <c r="C20" s="31" t="s">
        <v>1197</v>
      </c>
      <c r="D20" s="32">
        <v>11123</v>
      </c>
      <c r="E20" s="31" t="s">
        <v>1108</v>
      </c>
      <c r="F20" s="42" t="s">
        <v>1109</v>
      </c>
      <c r="G20" s="42" t="s">
        <v>872</v>
      </c>
      <c r="H20" s="33" t="s">
        <v>67</v>
      </c>
      <c r="I20" s="43">
        <v>2710726</v>
      </c>
      <c r="J20" s="43">
        <v>220388</v>
      </c>
      <c r="K20" s="43" t="s">
        <v>270</v>
      </c>
      <c r="L20" s="43">
        <v>220388</v>
      </c>
      <c r="M20" s="43">
        <v>13333474</v>
      </c>
      <c r="N20" s="43" t="s">
        <v>270</v>
      </c>
      <c r="O20" s="43">
        <v>15008420.563</v>
      </c>
      <c r="P20" s="31" t="s">
        <v>102</v>
      </c>
      <c r="Q20" s="31" t="s">
        <v>197</v>
      </c>
      <c r="R20" s="31" t="s">
        <v>197</v>
      </c>
      <c r="S20" s="31" t="s">
        <v>94</v>
      </c>
    </row>
    <row r="21" spans="1:19" s="41" customFormat="1" ht="13.5" customHeight="1" outlineLevel="2">
      <c r="A21" s="31" t="s">
        <v>90</v>
      </c>
      <c r="B21" s="31" t="s">
        <v>1068</v>
      </c>
      <c r="C21" s="31" t="s">
        <v>1197</v>
      </c>
      <c r="D21" s="32" t="s">
        <v>1141</v>
      </c>
      <c r="E21" s="31" t="s">
        <v>1142</v>
      </c>
      <c r="F21" s="42" t="s">
        <v>1143</v>
      </c>
      <c r="G21" s="42" t="s">
        <v>77</v>
      </c>
      <c r="H21" s="33" t="s">
        <v>67</v>
      </c>
      <c r="I21" s="43">
        <v>1192000</v>
      </c>
      <c r="J21" s="43">
        <v>808070</v>
      </c>
      <c r="K21" s="43" t="s">
        <v>270</v>
      </c>
      <c r="L21" s="43">
        <v>808070</v>
      </c>
      <c r="M21" s="43">
        <v>48888235</v>
      </c>
      <c r="N21" s="43" t="s">
        <v>270</v>
      </c>
      <c r="O21" s="43">
        <v>55029558.798</v>
      </c>
      <c r="P21" s="31" t="s">
        <v>102</v>
      </c>
      <c r="Q21" s="31" t="s">
        <v>197</v>
      </c>
      <c r="R21" s="31" t="s">
        <v>197</v>
      </c>
      <c r="S21" s="31" t="s">
        <v>411</v>
      </c>
    </row>
    <row r="22" spans="1:19" s="41" customFormat="1" ht="13.5" customHeight="1" outlineLevel="2">
      <c r="A22" s="31" t="s">
        <v>90</v>
      </c>
      <c r="B22" s="31" t="s">
        <v>1068</v>
      </c>
      <c r="C22" s="31" t="s">
        <v>1197</v>
      </c>
      <c r="D22" s="32" t="s">
        <v>1147</v>
      </c>
      <c r="E22" s="31" t="s">
        <v>1148</v>
      </c>
      <c r="F22" s="42" t="s">
        <v>1149</v>
      </c>
      <c r="G22" s="42" t="s">
        <v>591</v>
      </c>
      <c r="H22" s="33" t="s">
        <v>67</v>
      </c>
      <c r="I22" s="43">
        <v>3744483</v>
      </c>
      <c r="J22" s="43">
        <v>3704334</v>
      </c>
      <c r="K22" s="43" t="s">
        <v>270</v>
      </c>
      <c r="L22" s="43">
        <v>3704334</v>
      </c>
      <c r="M22" s="43">
        <v>224112207</v>
      </c>
      <c r="N22" s="43" t="s">
        <v>270</v>
      </c>
      <c r="O22" s="43">
        <v>252265107.801</v>
      </c>
      <c r="P22" s="31" t="s">
        <v>102</v>
      </c>
      <c r="Q22" s="31" t="s">
        <v>197</v>
      </c>
      <c r="R22" s="31" t="s">
        <v>197</v>
      </c>
      <c r="S22" s="31" t="s">
        <v>411</v>
      </c>
    </row>
    <row r="23" spans="1:19" s="41" customFormat="1" ht="13.5" customHeight="1" outlineLevel="1">
      <c r="A23" s="31"/>
      <c r="B23" s="31"/>
      <c r="C23" s="31"/>
      <c r="D23" s="32"/>
      <c r="E23" s="31"/>
      <c r="F23" s="42"/>
      <c r="G23" s="42"/>
      <c r="H23" s="33"/>
      <c r="I23" s="43"/>
      <c r="J23" s="43">
        <f aca="true" t="shared" si="1" ref="J23:O23">SUBTOTAL(9,J8:J22)</f>
        <v>161847473.16099998</v>
      </c>
      <c r="K23" s="43">
        <f t="shared" si="1"/>
        <v>6600106.94</v>
      </c>
      <c r="L23" s="43">
        <f t="shared" si="1"/>
        <v>165161893.55900002</v>
      </c>
      <c r="M23" s="43">
        <f t="shared" si="1"/>
        <v>9791772126.327</v>
      </c>
      <c r="N23" s="43">
        <f t="shared" si="1"/>
        <v>415448166.37</v>
      </c>
      <c r="O23" s="43">
        <f t="shared" si="1"/>
        <v>11247523274.907999</v>
      </c>
      <c r="P23" s="47" t="s">
        <v>1203</v>
      </c>
      <c r="Q23" s="31"/>
      <c r="R23" s="31"/>
      <c r="S23" s="31"/>
    </row>
    <row r="24" spans="1:19" s="41" customFormat="1" ht="13.5" customHeight="1" outlineLevel="2">
      <c r="A24" s="31" t="s">
        <v>79</v>
      </c>
      <c r="B24" s="31" t="s">
        <v>991</v>
      </c>
      <c r="C24" s="31" t="s">
        <v>1197</v>
      </c>
      <c r="D24" s="32" t="s">
        <v>992</v>
      </c>
      <c r="E24" s="31" t="s">
        <v>993</v>
      </c>
      <c r="F24" s="42" t="s">
        <v>994</v>
      </c>
      <c r="G24" s="42" t="s">
        <v>995</v>
      </c>
      <c r="H24" s="33" t="s">
        <v>67</v>
      </c>
      <c r="I24" s="43">
        <v>27500000</v>
      </c>
      <c r="J24" s="43">
        <v>27500000</v>
      </c>
      <c r="K24" s="43" t="s">
        <v>270</v>
      </c>
      <c r="L24" s="43">
        <v>27500000</v>
      </c>
      <c r="M24" s="43">
        <v>1663750000</v>
      </c>
      <c r="N24" s="43" t="s">
        <v>270</v>
      </c>
      <c r="O24" s="43">
        <v>1872749720.875</v>
      </c>
      <c r="P24" s="31" t="s">
        <v>996</v>
      </c>
      <c r="Q24" s="31" t="s">
        <v>197</v>
      </c>
      <c r="R24" s="31" t="s">
        <v>197</v>
      </c>
      <c r="S24" s="31" t="s">
        <v>72</v>
      </c>
    </row>
    <row r="25" spans="1:19" s="41" customFormat="1" ht="13.5" customHeight="1" outlineLevel="2">
      <c r="A25" s="31" t="s">
        <v>79</v>
      </c>
      <c r="B25" s="31" t="s">
        <v>991</v>
      </c>
      <c r="C25" s="31" t="s">
        <v>1197</v>
      </c>
      <c r="D25" s="32" t="s">
        <v>997</v>
      </c>
      <c r="E25" s="31" t="s">
        <v>998</v>
      </c>
      <c r="F25" s="42" t="s">
        <v>994</v>
      </c>
      <c r="G25" s="42" t="s">
        <v>995</v>
      </c>
      <c r="H25" s="33" t="s">
        <v>67</v>
      </c>
      <c r="I25" s="43">
        <v>17500000</v>
      </c>
      <c r="J25" s="43">
        <v>17500000</v>
      </c>
      <c r="K25" s="43" t="s">
        <v>270</v>
      </c>
      <c r="L25" s="43">
        <v>17500000</v>
      </c>
      <c r="M25" s="43">
        <v>1058750000</v>
      </c>
      <c r="N25" s="43" t="s">
        <v>270</v>
      </c>
      <c r="O25" s="43">
        <v>1191749822.375</v>
      </c>
      <c r="P25" s="31" t="s">
        <v>996</v>
      </c>
      <c r="Q25" s="31" t="s">
        <v>197</v>
      </c>
      <c r="R25" s="31" t="s">
        <v>197</v>
      </c>
      <c r="S25" s="31" t="s">
        <v>72</v>
      </c>
    </row>
    <row r="26" spans="1:19" s="41" customFormat="1" ht="13.5" customHeight="1" outlineLevel="1">
      <c r="A26" s="31"/>
      <c r="B26" s="31"/>
      <c r="C26" s="31"/>
      <c r="D26" s="32"/>
      <c r="E26" s="31"/>
      <c r="F26" s="42"/>
      <c r="G26" s="42"/>
      <c r="H26" s="33"/>
      <c r="I26" s="43"/>
      <c r="J26" s="43">
        <f aca="true" t="shared" si="2" ref="J26:O26">SUBTOTAL(9,J24:J25)</f>
        <v>45000000</v>
      </c>
      <c r="K26" s="43">
        <f t="shared" si="2"/>
        <v>0</v>
      </c>
      <c r="L26" s="43">
        <f t="shared" si="2"/>
        <v>45000000</v>
      </c>
      <c r="M26" s="43">
        <f t="shared" si="2"/>
        <v>2722500000</v>
      </c>
      <c r="N26" s="43">
        <f t="shared" si="2"/>
        <v>0</v>
      </c>
      <c r="O26" s="43">
        <f t="shared" si="2"/>
        <v>3064499543.25</v>
      </c>
      <c r="P26" s="47" t="s">
        <v>1204</v>
      </c>
      <c r="Q26" s="31"/>
      <c r="R26" s="31"/>
      <c r="S26" s="31"/>
    </row>
    <row r="27" spans="1:19" s="41" customFormat="1" ht="13.5" customHeight="1" outlineLevel="2">
      <c r="A27" s="31" t="s">
        <v>79</v>
      </c>
      <c r="B27" s="31" t="s">
        <v>552</v>
      </c>
      <c r="C27" s="31" t="s">
        <v>1197</v>
      </c>
      <c r="D27" s="32">
        <v>10014</v>
      </c>
      <c r="E27" s="31" t="s">
        <v>553</v>
      </c>
      <c r="F27" s="42" t="s">
        <v>554</v>
      </c>
      <c r="G27" s="42" t="s">
        <v>83</v>
      </c>
      <c r="H27" s="33" t="s">
        <v>555</v>
      </c>
      <c r="I27" s="43">
        <v>2000000</v>
      </c>
      <c r="J27" s="43">
        <v>849838.628</v>
      </c>
      <c r="K27" s="43">
        <v>211457.853</v>
      </c>
      <c r="L27" s="43">
        <v>685812.059</v>
      </c>
      <c r="M27" s="43">
        <v>51415237.01</v>
      </c>
      <c r="N27" s="43">
        <v>12925526.42</v>
      </c>
      <c r="O27" s="43">
        <v>46703794.271</v>
      </c>
      <c r="P27" s="31" t="s">
        <v>556</v>
      </c>
      <c r="Q27" s="31" t="s">
        <v>197</v>
      </c>
      <c r="R27" s="31" t="s">
        <v>197</v>
      </c>
      <c r="S27" s="31" t="s">
        <v>94</v>
      </c>
    </row>
    <row r="28" spans="1:19" s="41" customFormat="1" ht="13.5" customHeight="1" outlineLevel="2">
      <c r="A28" s="31" t="s">
        <v>79</v>
      </c>
      <c r="B28" s="31" t="s">
        <v>552</v>
      </c>
      <c r="C28" s="31" t="s">
        <v>1197</v>
      </c>
      <c r="D28" s="32" t="s">
        <v>568</v>
      </c>
      <c r="E28" s="31" t="s">
        <v>569</v>
      </c>
      <c r="F28" s="42" t="s">
        <v>570</v>
      </c>
      <c r="G28" s="42" t="s">
        <v>129</v>
      </c>
      <c r="H28" s="33" t="s">
        <v>555</v>
      </c>
      <c r="I28" s="43">
        <v>18200000</v>
      </c>
      <c r="J28" s="43">
        <v>11886433.684</v>
      </c>
      <c r="K28" s="43">
        <v>900298.291</v>
      </c>
      <c r="L28" s="43">
        <v>11673771.203</v>
      </c>
      <c r="M28" s="43">
        <v>719129237.859</v>
      </c>
      <c r="N28" s="43">
        <v>56244965.77</v>
      </c>
      <c r="O28" s="43">
        <v>794983700.431</v>
      </c>
      <c r="P28" s="31" t="s">
        <v>556</v>
      </c>
      <c r="Q28" s="31" t="s">
        <v>197</v>
      </c>
      <c r="R28" s="31" t="s">
        <v>197</v>
      </c>
      <c r="S28" s="31" t="s">
        <v>94</v>
      </c>
    </row>
    <row r="29" spans="1:19" s="41" customFormat="1" ht="13.5" customHeight="1" outlineLevel="2">
      <c r="A29" s="31" t="s">
        <v>90</v>
      </c>
      <c r="B29" s="31" t="s">
        <v>134</v>
      </c>
      <c r="C29" s="31" t="s">
        <v>1197</v>
      </c>
      <c r="D29" s="32" t="s">
        <v>763</v>
      </c>
      <c r="E29" s="31" t="s">
        <v>764</v>
      </c>
      <c r="F29" s="42" t="s">
        <v>765</v>
      </c>
      <c r="G29" s="42" t="s">
        <v>83</v>
      </c>
      <c r="H29" s="33" t="s">
        <v>67</v>
      </c>
      <c r="I29" s="43">
        <v>454000</v>
      </c>
      <c r="J29" s="43">
        <v>433850</v>
      </c>
      <c r="K29" s="43">
        <v>198598.18</v>
      </c>
      <c r="L29" s="43">
        <v>235251.82</v>
      </c>
      <c r="M29" s="43">
        <v>26247925</v>
      </c>
      <c r="N29" s="43">
        <v>13005505.02</v>
      </c>
      <c r="O29" s="43">
        <v>16020646.554</v>
      </c>
      <c r="P29" s="31" t="s">
        <v>556</v>
      </c>
      <c r="Q29" s="31" t="s">
        <v>197</v>
      </c>
      <c r="R29" s="31" t="s">
        <v>197</v>
      </c>
      <c r="S29" s="31" t="s">
        <v>94</v>
      </c>
    </row>
    <row r="30" spans="1:19" s="41" customFormat="1" ht="13.5" customHeight="1" outlineLevel="1">
      <c r="A30" s="31"/>
      <c r="B30" s="31"/>
      <c r="C30" s="31"/>
      <c r="D30" s="32"/>
      <c r="E30" s="31"/>
      <c r="F30" s="42"/>
      <c r="G30" s="42"/>
      <c r="H30" s="33"/>
      <c r="I30" s="43"/>
      <c r="J30" s="43">
        <f aca="true" t="shared" si="3" ref="J30:O30">SUBTOTAL(9,J27:J29)</f>
        <v>13170122.312</v>
      </c>
      <c r="K30" s="43">
        <f t="shared" si="3"/>
        <v>1310354.3239999998</v>
      </c>
      <c r="L30" s="43">
        <f t="shared" si="3"/>
        <v>12594835.082</v>
      </c>
      <c r="M30" s="43">
        <f t="shared" si="3"/>
        <v>796792399.869</v>
      </c>
      <c r="N30" s="43">
        <f t="shared" si="3"/>
        <v>82175997.21</v>
      </c>
      <c r="O30" s="43">
        <f t="shared" si="3"/>
        <v>857708141.256</v>
      </c>
      <c r="P30" s="47" t="s">
        <v>1205</v>
      </c>
      <c r="Q30" s="31"/>
      <c r="R30" s="31"/>
      <c r="S30" s="31"/>
    </row>
    <row r="31" spans="1:19" s="41" customFormat="1" ht="13.5" customHeight="1" outlineLevel="2">
      <c r="A31" s="31" t="s">
        <v>79</v>
      </c>
      <c r="B31" s="31" t="s">
        <v>340</v>
      </c>
      <c r="C31" s="31" t="s">
        <v>1198</v>
      </c>
      <c r="D31" s="32" t="s">
        <v>673</v>
      </c>
      <c r="E31" s="31" t="s">
        <v>674</v>
      </c>
      <c r="F31" s="42" t="s">
        <v>675</v>
      </c>
      <c r="G31" s="42" t="s">
        <v>83</v>
      </c>
      <c r="H31" s="33" t="s">
        <v>81</v>
      </c>
      <c r="I31" s="43">
        <v>19764039.63</v>
      </c>
      <c r="J31" s="43">
        <v>1994786.185</v>
      </c>
      <c r="K31" s="43">
        <v>1202917.25</v>
      </c>
      <c r="L31" s="43">
        <v>1048441.658</v>
      </c>
      <c r="M31" s="43">
        <v>120684564.17</v>
      </c>
      <c r="N31" s="43">
        <v>73785257.74</v>
      </c>
      <c r="O31" s="43">
        <v>71398866.238</v>
      </c>
      <c r="P31" s="31" t="s">
        <v>676</v>
      </c>
      <c r="Q31" s="31" t="s">
        <v>197</v>
      </c>
      <c r="R31" s="31" t="s">
        <v>197</v>
      </c>
      <c r="S31" s="31" t="s">
        <v>417</v>
      </c>
    </row>
    <row r="32" spans="1:19" s="41" customFormat="1" ht="13.5" customHeight="1" outlineLevel="1">
      <c r="A32" s="31"/>
      <c r="B32" s="31"/>
      <c r="C32" s="31"/>
      <c r="D32" s="32"/>
      <c r="E32" s="31"/>
      <c r="F32" s="42"/>
      <c r="G32" s="42"/>
      <c r="H32" s="33"/>
      <c r="I32" s="43"/>
      <c r="J32" s="43">
        <f aca="true" t="shared" si="4" ref="J32:O32">SUBTOTAL(9,J31:J31)</f>
        <v>1994786.185</v>
      </c>
      <c r="K32" s="43">
        <f t="shared" si="4"/>
        <v>1202917.25</v>
      </c>
      <c r="L32" s="43">
        <f t="shared" si="4"/>
        <v>1048441.658</v>
      </c>
      <c r="M32" s="43">
        <f t="shared" si="4"/>
        <v>120684564.17</v>
      </c>
      <c r="N32" s="43">
        <f t="shared" si="4"/>
        <v>73785257.74</v>
      </c>
      <c r="O32" s="43">
        <f t="shared" si="4"/>
        <v>71398866.238</v>
      </c>
      <c r="P32" s="47" t="s">
        <v>1206</v>
      </c>
      <c r="Q32" s="31"/>
      <c r="R32" s="31"/>
      <c r="S32" s="31"/>
    </row>
    <row r="33" spans="1:19" s="41" customFormat="1" ht="13.5" customHeight="1" outlineLevel="2">
      <c r="A33" s="31" t="s">
        <v>90</v>
      </c>
      <c r="B33" s="31" t="s">
        <v>310</v>
      </c>
      <c r="C33" s="31" t="s">
        <v>1197</v>
      </c>
      <c r="D33" s="32" t="s">
        <v>658</v>
      </c>
      <c r="E33" s="31" t="s">
        <v>659</v>
      </c>
      <c r="F33" s="42" t="s">
        <v>660</v>
      </c>
      <c r="G33" s="42" t="s">
        <v>83</v>
      </c>
      <c r="H33" s="33" t="s">
        <v>81</v>
      </c>
      <c r="I33" s="43">
        <v>5000000</v>
      </c>
      <c r="J33" s="43">
        <v>2551890.282</v>
      </c>
      <c r="K33" s="43" t="s">
        <v>270</v>
      </c>
      <c r="L33" s="43">
        <v>2983328.028</v>
      </c>
      <c r="M33" s="43">
        <v>154389362.084</v>
      </c>
      <c r="N33" s="43" t="s">
        <v>270</v>
      </c>
      <c r="O33" s="43">
        <v>203164608.392</v>
      </c>
      <c r="P33" s="31" t="s">
        <v>661</v>
      </c>
      <c r="Q33" s="31" t="s">
        <v>197</v>
      </c>
      <c r="R33" s="31" t="s">
        <v>197</v>
      </c>
      <c r="S33" s="31" t="s">
        <v>473</v>
      </c>
    </row>
    <row r="34" spans="1:19" s="41" customFormat="1" ht="13.5" customHeight="1" outlineLevel="2">
      <c r="A34" s="31" t="s">
        <v>90</v>
      </c>
      <c r="B34" s="31" t="s">
        <v>1068</v>
      </c>
      <c r="C34" s="31" t="s">
        <v>1197</v>
      </c>
      <c r="D34" s="32" t="s">
        <v>1135</v>
      </c>
      <c r="E34" s="31" t="s">
        <v>1136</v>
      </c>
      <c r="F34" s="42" t="s">
        <v>1137</v>
      </c>
      <c r="G34" s="42" t="s">
        <v>218</v>
      </c>
      <c r="H34" s="33" t="s">
        <v>67</v>
      </c>
      <c r="I34" s="43">
        <v>1979824</v>
      </c>
      <c r="J34" s="43">
        <v>1252719</v>
      </c>
      <c r="K34" s="43">
        <v>146986</v>
      </c>
      <c r="L34" s="43">
        <v>1105733</v>
      </c>
      <c r="M34" s="43">
        <v>75789499.5</v>
      </c>
      <c r="N34" s="43">
        <v>8976435.02</v>
      </c>
      <c r="O34" s="43">
        <v>75300406.077</v>
      </c>
      <c r="P34" s="31" t="s">
        <v>661</v>
      </c>
      <c r="Q34" s="31" t="s">
        <v>197</v>
      </c>
      <c r="R34" s="31" t="s">
        <v>197</v>
      </c>
      <c r="S34" s="31" t="s">
        <v>668</v>
      </c>
    </row>
    <row r="35" spans="1:19" s="41" customFormat="1" ht="13.5" customHeight="1" outlineLevel="1">
      <c r="A35" s="31"/>
      <c r="B35" s="31"/>
      <c r="C35" s="31"/>
      <c r="D35" s="32"/>
      <c r="E35" s="31"/>
      <c r="F35" s="42"/>
      <c r="G35" s="42"/>
      <c r="H35" s="33"/>
      <c r="I35" s="43"/>
      <c r="J35" s="43">
        <f aca="true" t="shared" si="5" ref="J35:O35">SUBTOTAL(9,J33:J34)</f>
        <v>3804609.282</v>
      </c>
      <c r="K35" s="43">
        <f t="shared" si="5"/>
        <v>146986</v>
      </c>
      <c r="L35" s="43">
        <f t="shared" si="5"/>
        <v>4089061.028</v>
      </c>
      <c r="M35" s="43">
        <f t="shared" si="5"/>
        <v>230178861.584</v>
      </c>
      <c r="N35" s="43">
        <f t="shared" si="5"/>
        <v>8976435.02</v>
      </c>
      <c r="O35" s="43">
        <f t="shared" si="5"/>
        <v>278465014.469</v>
      </c>
      <c r="P35" s="47" t="s">
        <v>1207</v>
      </c>
      <c r="Q35" s="31"/>
      <c r="R35" s="31"/>
      <c r="S35" s="31"/>
    </row>
    <row r="36" spans="1:19" s="41" customFormat="1" ht="13.5" customHeight="1" outlineLevel="2">
      <c r="A36" s="31" t="s">
        <v>90</v>
      </c>
      <c r="B36" s="31" t="s">
        <v>134</v>
      </c>
      <c r="C36" s="31" t="s">
        <v>1197</v>
      </c>
      <c r="D36" s="32">
        <v>28408</v>
      </c>
      <c r="E36" s="31" t="s">
        <v>744</v>
      </c>
      <c r="F36" s="42" t="s">
        <v>745</v>
      </c>
      <c r="G36" s="42" t="s">
        <v>83</v>
      </c>
      <c r="H36" s="33" t="s">
        <v>67</v>
      </c>
      <c r="I36" s="43">
        <v>10080000</v>
      </c>
      <c r="J36" s="43">
        <v>5946768.4</v>
      </c>
      <c r="K36" s="43">
        <v>847335.72</v>
      </c>
      <c r="L36" s="43">
        <v>5099432.68</v>
      </c>
      <c r="M36" s="43">
        <v>359779488.2</v>
      </c>
      <c r="N36" s="43">
        <v>52315671.148</v>
      </c>
      <c r="O36" s="43">
        <v>347271313.749</v>
      </c>
      <c r="P36" s="31" t="s">
        <v>746</v>
      </c>
      <c r="Q36" s="31" t="s">
        <v>197</v>
      </c>
      <c r="R36" s="31" t="s">
        <v>197</v>
      </c>
      <c r="S36" s="31" t="s">
        <v>105</v>
      </c>
    </row>
    <row r="37" spans="1:19" s="41" customFormat="1" ht="13.5" customHeight="1" outlineLevel="2">
      <c r="A37" s="31" t="s">
        <v>79</v>
      </c>
      <c r="B37" s="31" t="s">
        <v>213</v>
      </c>
      <c r="C37" s="31" t="s">
        <v>1197</v>
      </c>
      <c r="D37" s="32" t="s">
        <v>1053</v>
      </c>
      <c r="E37" s="31" t="s">
        <v>1054</v>
      </c>
      <c r="F37" s="42" t="s">
        <v>1055</v>
      </c>
      <c r="G37" s="42" t="s">
        <v>101</v>
      </c>
      <c r="H37" s="33" t="s">
        <v>209</v>
      </c>
      <c r="I37" s="43">
        <v>10000000</v>
      </c>
      <c r="J37" s="43">
        <v>19760096.465</v>
      </c>
      <c r="K37" s="43" t="s">
        <v>270</v>
      </c>
      <c r="L37" s="43">
        <v>19633883.002</v>
      </c>
      <c r="M37" s="43">
        <v>1195485836.122</v>
      </c>
      <c r="N37" s="43" t="s">
        <v>270</v>
      </c>
      <c r="O37" s="43">
        <v>1337067233.123</v>
      </c>
      <c r="P37" s="31" t="s">
        <v>746</v>
      </c>
      <c r="Q37" s="31" t="s">
        <v>197</v>
      </c>
      <c r="R37" s="31" t="s">
        <v>197</v>
      </c>
      <c r="S37" s="31" t="s">
        <v>92</v>
      </c>
    </row>
    <row r="38" spans="1:19" s="41" customFormat="1" ht="13.5" customHeight="1" outlineLevel="2">
      <c r="A38" s="31" t="s">
        <v>79</v>
      </c>
      <c r="B38" s="31" t="s">
        <v>213</v>
      </c>
      <c r="C38" s="31" t="s">
        <v>1197</v>
      </c>
      <c r="D38" s="32" t="s">
        <v>1059</v>
      </c>
      <c r="E38" s="31" t="s">
        <v>1060</v>
      </c>
      <c r="F38" s="42" t="s">
        <v>1061</v>
      </c>
      <c r="G38" s="42" t="s">
        <v>1043</v>
      </c>
      <c r="H38" s="33" t="s">
        <v>209</v>
      </c>
      <c r="I38" s="43">
        <v>446615</v>
      </c>
      <c r="J38" s="43">
        <v>205327.942</v>
      </c>
      <c r="K38" s="43" t="s">
        <v>270</v>
      </c>
      <c r="L38" s="43">
        <v>204016.452</v>
      </c>
      <c r="M38" s="43">
        <v>12422340.463</v>
      </c>
      <c r="N38" s="43" t="s">
        <v>270</v>
      </c>
      <c r="O38" s="43">
        <v>13893518.342</v>
      </c>
      <c r="P38" s="31" t="s">
        <v>746</v>
      </c>
      <c r="Q38" s="31" t="s">
        <v>197</v>
      </c>
      <c r="R38" s="31" t="s">
        <v>197</v>
      </c>
      <c r="S38" s="31" t="s">
        <v>577</v>
      </c>
    </row>
    <row r="39" spans="1:19" s="41" customFormat="1" ht="13.5" customHeight="1" outlineLevel="2">
      <c r="A39" s="31" t="s">
        <v>90</v>
      </c>
      <c r="B39" s="31" t="s">
        <v>1068</v>
      </c>
      <c r="C39" s="31" t="s">
        <v>1197</v>
      </c>
      <c r="D39" s="32">
        <v>11008</v>
      </c>
      <c r="E39" s="31" t="s">
        <v>1080</v>
      </c>
      <c r="F39" s="42" t="s">
        <v>1081</v>
      </c>
      <c r="G39" s="42" t="s">
        <v>446</v>
      </c>
      <c r="H39" s="33" t="s">
        <v>67</v>
      </c>
      <c r="I39" s="43">
        <v>537150</v>
      </c>
      <c r="J39" s="43">
        <v>9642</v>
      </c>
      <c r="K39" s="43" t="s">
        <v>270</v>
      </c>
      <c r="L39" s="43">
        <v>9642</v>
      </c>
      <c r="M39" s="43">
        <v>583341</v>
      </c>
      <c r="N39" s="43" t="s">
        <v>270</v>
      </c>
      <c r="O39" s="43">
        <v>656620.102</v>
      </c>
      <c r="P39" s="31" t="s">
        <v>746</v>
      </c>
      <c r="Q39" s="31" t="s">
        <v>197</v>
      </c>
      <c r="R39" s="31" t="s">
        <v>197</v>
      </c>
      <c r="S39" s="31" t="s">
        <v>94</v>
      </c>
    </row>
    <row r="40" spans="1:19" s="41" customFormat="1" ht="13.5" customHeight="1" outlineLevel="1">
      <c r="A40" s="31"/>
      <c r="B40" s="31"/>
      <c r="C40" s="31"/>
      <c r="D40" s="32"/>
      <c r="E40" s="31"/>
      <c r="F40" s="42"/>
      <c r="G40" s="42"/>
      <c r="H40" s="33"/>
      <c r="I40" s="43"/>
      <c r="J40" s="43">
        <f aca="true" t="shared" si="6" ref="J40:O40">SUBTOTAL(9,J36:J39)</f>
        <v>25921834.807000004</v>
      </c>
      <c r="K40" s="43">
        <f t="shared" si="6"/>
        <v>847335.72</v>
      </c>
      <c r="L40" s="43">
        <f t="shared" si="6"/>
        <v>24946974.134</v>
      </c>
      <c r="M40" s="43">
        <f t="shared" si="6"/>
        <v>1568271005.785</v>
      </c>
      <c r="N40" s="43">
        <f t="shared" si="6"/>
        <v>52315671.148</v>
      </c>
      <c r="O40" s="43">
        <f t="shared" si="6"/>
        <v>1698888685.316</v>
      </c>
      <c r="P40" s="47" t="s">
        <v>1208</v>
      </c>
      <c r="Q40" s="31"/>
      <c r="R40" s="31"/>
      <c r="S40" s="31"/>
    </row>
    <row r="41" spans="1:19" s="41" customFormat="1" ht="13.5" customHeight="1" hidden="1" outlineLevel="2">
      <c r="A41" s="31" t="s">
        <v>90</v>
      </c>
      <c r="B41" s="31" t="s">
        <v>135</v>
      </c>
      <c r="C41" s="31" t="s">
        <v>1197</v>
      </c>
      <c r="D41" s="32" t="s">
        <v>792</v>
      </c>
      <c r="E41" s="31" t="s">
        <v>793</v>
      </c>
      <c r="F41" s="42" t="s">
        <v>786</v>
      </c>
      <c r="G41" s="42" t="s">
        <v>83</v>
      </c>
      <c r="H41" s="33" t="s">
        <v>209</v>
      </c>
      <c r="I41" s="43">
        <v>686000</v>
      </c>
      <c r="J41" s="43">
        <v>869102.751</v>
      </c>
      <c r="K41" s="43">
        <v>757681.3</v>
      </c>
      <c r="L41" s="43">
        <v>107577.594</v>
      </c>
      <c r="M41" s="43">
        <v>52580716.441</v>
      </c>
      <c r="N41" s="43">
        <v>47439971.774</v>
      </c>
      <c r="O41" s="43">
        <v>7326033.035</v>
      </c>
      <c r="P41" s="31" t="s">
        <v>794</v>
      </c>
      <c r="Q41" s="31" t="s">
        <v>197</v>
      </c>
      <c r="R41" s="31" t="s">
        <v>197</v>
      </c>
      <c r="S41" s="31" t="s">
        <v>99</v>
      </c>
    </row>
    <row r="42" spans="1:19" s="41" customFormat="1" ht="13.5" customHeight="1" hidden="1" outlineLevel="2">
      <c r="A42" s="31" t="s">
        <v>90</v>
      </c>
      <c r="B42" s="31" t="s">
        <v>135</v>
      </c>
      <c r="C42" s="31" t="s">
        <v>1198</v>
      </c>
      <c r="D42" s="32" t="s">
        <v>829</v>
      </c>
      <c r="E42" s="31" t="s">
        <v>830</v>
      </c>
      <c r="F42" s="42" t="s">
        <v>786</v>
      </c>
      <c r="G42" s="42" t="s">
        <v>83</v>
      </c>
      <c r="H42" s="33" t="s">
        <v>86</v>
      </c>
      <c r="I42" s="43">
        <v>2700000</v>
      </c>
      <c r="J42" s="43">
        <v>2652256.221</v>
      </c>
      <c r="K42" s="43">
        <v>786455.56</v>
      </c>
      <c r="L42" s="43">
        <v>2043326.858</v>
      </c>
      <c r="M42" s="43">
        <v>160461501.351</v>
      </c>
      <c r="N42" s="43">
        <v>49183519.87</v>
      </c>
      <c r="O42" s="43">
        <v>139150538.293</v>
      </c>
      <c r="P42" s="31" t="s">
        <v>794</v>
      </c>
      <c r="Q42" s="31" t="s">
        <v>197</v>
      </c>
      <c r="R42" s="31" t="s">
        <v>197</v>
      </c>
      <c r="S42" s="31" t="s">
        <v>99</v>
      </c>
    </row>
    <row r="43" spans="1:19" s="41" customFormat="1" ht="13.5" customHeight="1" hidden="1" outlineLevel="2">
      <c r="A43" s="31" t="s">
        <v>90</v>
      </c>
      <c r="B43" s="31" t="s">
        <v>158</v>
      </c>
      <c r="C43" s="31" t="s">
        <v>1198</v>
      </c>
      <c r="D43" s="32" t="s">
        <v>1002</v>
      </c>
      <c r="E43" s="31" t="s">
        <v>1003</v>
      </c>
      <c r="F43" s="42" t="s">
        <v>1004</v>
      </c>
      <c r="G43" s="42" t="s">
        <v>1005</v>
      </c>
      <c r="H43" s="33" t="s">
        <v>67</v>
      </c>
      <c r="I43" s="43">
        <v>16000000</v>
      </c>
      <c r="J43" s="43">
        <v>4716679.48</v>
      </c>
      <c r="K43" s="43" t="s">
        <v>270</v>
      </c>
      <c r="L43" s="43">
        <v>4716679.48</v>
      </c>
      <c r="M43" s="43">
        <v>285359108.54</v>
      </c>
      <c r="N43" s="43" t="s">
        <v>270</v>
      </c>
      <c r="O43" s="43">
        <v>321205824.714</v>
      </c>
      <c r="P43" s="31" t="s">
        <v>794</v>
      </c>
      <c r="Q43" s="31" t="s">
        <v>197</v>
      </c>
      <c r="R43" s="31" t="s">
        <v>197</v>
      </c>
      <c r="S43" s="31" t="s">
        <v>99</v>
      </c>
    </row>
    <row r="44" spans="1:19" s="41" customFormat="1" ht="13.5" customHeight="1" hidden="1" outlineLevel="2">
      <c r="A44" s="31" t="s">
        <v>90</v>
      </c>
      <c r="B44" s="31" t="s">
        <v>1181</v>
      </c>
      <c r="C44" s="31" t="s">
        <v>1197</v>
      </c>
      <c r="D44" s="32" t="s">
        <v>1186</v>
      </c>
      <c r="E44" s="31" t="s">
        <v>1187</v>
      </c>
      <c r="F44" s="42" t="s">
        <v>1188</v>
      </c>
      <c r="G44" s="42" t="s">
        <v>71</v>
      </c>
      <c r="H44" s="33" t="s">
        <v>67</v>
      </c>
      <c r="I44" s="43">
        <v>52150000</v>
      </c>
      <c r="J44" s="43">
        <v>41251500</v>
      </c>
      <c r="K44" s="43" t="s">
        <v>270</v>
      </c>
      <c r="L44" s="43">
        <v>41251500</v>
      </c>
      <c r="M44" s="43">
        <v>2495715750</v>
      </c>
      <c r="N44" s="43" t="s">
        <v>270</v>
      </c>
      <c r="O44" s="43">
        <v>2809226731.297</v>
      </c>
      <c r="P44" s="31" t="s">
        <v>794</v>
      </c>
      <c r="Q44" s="31" t="s">
        <v>197</v>
      </c>
      <c r="R44" s="31" t="s">
        <v>197</v>
      </c>
      <c r="S44" s="31" t="s">
        <v>99</v>
      </c>
    </row>
    <row r="45" spans="1:19" s="41" customFormat="1" ht="13.5" customHeight="1" outlineLevel="1" collapsed="1">
      <c r="A45" s="31"/>
      <c r="B45" s="31"/>
      <c r="C45" s="31"/>
      <c r="D45" s="32"/>
      <c r="E45" s="31"/>
      <c r="F45" s="42"/>
      <c r="G45" s="42"/>
      <c r="H45" s="33"/>
      <c r="I45" s="43"/>
      <c r="J45" s="43">
        <f aca="true" t="shared" si="7" ref="J45:O45">SUBTOTAL(9,J41:J44)</f>
        <v>49489538.452</v>
      </c>
      <c r="K45" s="43">
        <f t="shared" si="7"/>
        <v>1544136.86</v>
      </c>
      <c r="L45" s="43">
        <f t="shared" si="7"/>
        <v>48119083.932</v>
      </c>
      <c r="M45" s="43">
        <f t="shared" si="7"/>
        <v>2994117076.332</v>
      </c>
      <c r="N45" s="43">
        <f t="shared" si="7"/>
        <v>96623491.644</v>
      </c>
      <c r="O45" s="43">
        <f t="shared" si="7"/>
        <v>3276909127.3389997</v>
      </c>
      <c r="P45" s="47" t="s">
        <v>1209</v>
      </c>
      <c r="Q45" s="31"/>
      <c r="R45" s="31"/>
      <c r="S45" s="31"/>
    </row>
    <row r="46" spans="1:19" s="41" customFormat="1" ht="13.5" customHeight="1" outlineLevel="2">
      <c r="A46" s="31" t="s">
        <v>90</v>
      </c>
      <c r="B46" s="31" t="s">
        <v>310</v>
      </c>
      <c r="C46" s="31" t="s">
        <v>1197</v>
      </c>
      <c r="D46" s="32">
        <v>11715</v>
      </c>
      <c r="E46" s="31" t="s">
        <v>641</v>
      </c>
      <c r="F46" s="42" t="s">
        <v>642</v>
      </c>
      <c r="G46" s="42" t="s">
        <v>591</v>
      </c>
      <c r="H46" s="33" t="s">
        <v>81</v>
      </c>
      <c r="I46" s="43">
        <v>25000000</v>
      </c>
      <c r="J46" s="43">
        <v>8360645.263</v>
      </c>
      <c r="K46" s="43" t="s">
        <v>270</v>
      </c>
      <c r="L46" s="43">
        <v>9774145.665</v>
      </c>
      <c r="M46" s="43">
        <v>505819038.4</v>
      </c>
      <c r="N46" s="43" t="s">
        <v>270</v>
      </c>
      <c r="O46" s="43">
        <v>665619220.564</v>
      </c>
      <c r="P46" s="31" t="s">
        <v>643</v>
      </c>
      <c r="Q46" s="31" t="s">
        <v>197</v>
      </c>
      <c r="R46" s="31" t="s">
        <v>197</v>
      </c>
      <c r="S46" s="31" t="s">
        <v>577</v>
      </c>
    </row>
    <row r="47" spans="1:19" s="41" customFormat="1" ht="13.5" customHeight="1" outlineLevel="2">
      <c r="A47" s="31" t="s">
        <v>79</v>
      </c>
      <c r="B47" s="31" t="s">
        <v>973</v>
      </c>
      <c r="C47" s="31" t="s">
        <v>1197</v>
      </c>
      <c r="D47" s="32" t="s">
        <v>985</v>
      </c>
      <c r="E47" s="31" t="s">
        <v>986</v>
      </c>
      <c r="F47" s="42" t="s">
        <v>987</v>
      </c>
      <c r="G47" s="42" t="s">
        <v>83</v>
      </c>
      <c r="H47" s="33" t="s">
        <v>977</v>
      </c>
      <c r="I47" s="43">
        <v>45000000</v>
      </c>
      <c r="J47" s="43">
        <v>2774853.629</v>
      </c>
      <c r="K47" s="43" t="s">
        <v>270</v>
      </c>
      <c r="L47" s="43">
        <v>3275374.571</v>
      </c>
      <c r="M47" s="43">
        <v>167878644.533</v>
      </c>
      <c r="N47" s="43" t="s">
        <v>270</v>
      </c>
      <c r="O47" s="43">
        <v>223052975.036</v>
      </c>
      <c r="P47" s="31" t="s">
        <v>643</v>
      </c>
      <c r="Q47" s="31" t="s">
        <v>197</v>
      </c>
      <c r="R47" s="31" t="s">
        <v>197</v>
      </c>
      <c r="S47" s="31" t="s">
        <v>99</v>
      </c>
    </row>
    <row r="48" spans="1:19" s="41" customFormat="1" ht="13.5" customHeight="1" outlineLevel="1">
      <c r="A48" s="31"/>
      <c r="B48" s="31"/>
      <c r="C48" s="31"/>
      <c r="D48" s="32"/>
      <c r="E48" s="31"/>
      <c r="F48" s="42"/>
      <c r="G48" s="42"/>
      <c r="H48" s="33"/>
      <c r="I48" s="43"/>
      <c r="J48" s="43">
        <f aca="true" t="shared" si="8" ref="J48:O48">SUBTOTAL(9,J46:J47)</f>
        <v>11135498.892</v>
      </c>
      <c r="K48" s="43">
        <f t="shared" si="8"/>
        <v>0</v>
      </c>
      <c r="L48" s="43">
        <f t="shared" si="8"/>
        <v>13049520.236</v>
      </c>
      <c r="M48" s="43">
        <f t="shared" si="8"/>
        <v>673697682.933</v>
      </c>
      <c r="N48" s="43">
        <f t="shared" si="8"/>
        <v>0</v>
      </c>
      <c r="O48" s="43">
        <f t="shared" si="8"/>
        <v>888672195.6</v>
      </c>
      <c r="P48" s="47" t="s">
        <v>1210</v>
      </c>
      <c r="Q48" s="31"/>
      <c r="R48" s="31"/>
      <c r="S48" s="31"/>
    </row>
    <row r="49" spans="1:19" s="41" customFormat="1" ht="13.5" customHeight="1" outlineLevel="2">
      <c r="A49" s="31" t="s">
        <v>90</v>
      </c>
      <c r="B49" s="31" t="s">
        <v>88</v>
      </c>
      <c r="C49" s="31" t="s">
        <v>1198</v>
      </c>
      <c r="D49" s="32" t="s">
        <v>267</v>
      </c>
      <c r="E49" s="31" t="s">
        <v>268</v>
      </c>
      <c r="F49" s="42" t="s">
        <v>269</v>
      </c>
      <c r="G49" s="42" t="s">
        <v>96</v>
      </c>
      <c r="H49" s="33" t="s">
        <v>86</v>
      </c>
      <c r="I49" s="43">
        <v>96238000</v>
      </c>
      <c r="J49" s="43">
        <v>27256883.528</v>
      </c>
      <c r="K49" s="43">
        <v>27284875.35</v>
      </c>
      <c r="L49" s="43" t="s">
        <v>270</v>
      </c>
      <c r="M49" s="43">
        <v>1649041453.396</v>
      </c>
      <c r="N49" s="43">
        <v>1650368563.1</v>
      </c>
      <c r="O49" s="43" t="s">
        <v>270</v>
      </c>
      <c r="P49" s="31" t="s">
        <v>271</v>
      </c>
      <c r="Q49" s="31" t="s">
        <v>193</v>
      </c>
      <c r="R49" s="31" t="s">
        <v>97</v>
      </c>
      <c r="S49" s="31" t="s">
        <v>97</v>
      </c>
    </row>
    <row r="50" spans="1:19" s="41" customFormat="1" ht="13.5" customHeight="1" outlineLevel="2">
      <c r="A50" s="31" t="s">
        <v>90</v>
      </c>
      <c r="B50" s="31" t="s">
        <v>88</v>
      </c>
      <c r="C50" s="31" t="s">
        <v>1198</v>
      </c>
      <c r="D50" s="32" t="s">
        <v>272</v>
      </c>
      <c r="E50" s="31" t="s">
        <v>273</v>
      </c>
      <c r="F50" s="42" t="s">
        <v>269</v>
      </c>
      <c r="G50" s="42" t="s">
        <v>96</v>
      </c>
      <c r="H50" s="33" t="s">
        <v>98</v>
      </c>
      <c r="I50" s="43">
        <v>27463500000</v>
      </c>
      <c r="J50" s="43">
        <v>97388390.668</v>
      </c>
      <c r="K50" s="43">
        <v>96677987.43</v>
      </c>
      <c r="L50" s="43" t="s">
        <v>270</v>
      </c>
      <c r="M50" s="43">
        <v>5891997635.406</v>
      </c>
      <c r="N50" s="43">
        <v>5846117899.84</v>
      </c>
      <c r="O50" s="43" t="s">
        <v>270</v>
      </c>
      <c r="P50" s="31" t="s">
        <v>271</v>
      </c>
      <c r="Q50" s="31" t="s">
        <v>193</v>
      </c>
      <c r="R50" s="31" t="s">
        <v>97</v>
      </c>
      <c r="S50" s="31" t="s">
        <v>97</v>
      </c>
    </row>
    <row r="51" spans="1:19" s="41" customFormat="1" ht="13.5" customHeight="1" outlineLevel="2">
      <c r="A51" s="31" t="s">
        <v>90</v>
      </c>
      <c r="B51" s="31" t="s">
        <v>88</v>
      </c>
      <c r="C51" s="31" t="s">
        <v>1198</v>
      </c>
      <c r="D51" s="32" t="s">
        <v>418</v>
      </c>
      <c r="E51" s="31" t="s">
        <v>419</v>
      </c>
      <c r="F51" s="42" t="s">
        <v>269</v>
      </c>
      <c r="G51" s="42" t="s">
        <v>91</v>
      </c>
      <c r="H51" s="33" t="s">
        <v>86</v>
      </c>
      <c r="I51" s="43">
        <v>750202.38</v>
      </c>
      <c r="J51" s="43">
        <v>102368.004</v>
      </c>
      <c r="K51" s="43">
        <v>102819.74</v>
      </c>
      <c r="L51" s="43">
        <v>0.079</v>
      </c>
      <c r="M51" s="43">
        <v>6193264.22</v>
      </c>
      <c r="N51" s="43">
        <v>6226451.05</v>
      </c>
      <c r="O51" s="43">
        <v>5.403</v>
      </c>
      <c r="P51" s="31" t="s">
        <v>271</v>
      </c>
      <c r="Q51" s="31" t="s">
        <v>197</v>
      </c>
      <c r="R51" s="31" t="s">
        <v>197</v>
      </c>
      <c r="S51" s="31" t="s">
        <v>411</v>
      </c>
    </row>
    <row r="52" spans="1:19" s="41" customFormat="1" ht="13.5" customHeight="1" outlineLevel="1">
      <c r="A52" s="31"/>
      <c r="B52" s="31"/>
      <c r="C52" s="31"/>
      <c r="D52" s="32"/>
      <c r="E52" s="31"/>
      <c r="F52" s="42"/>
      <c r="G52" s="42"/>
      <c r="H52" s="33"/>
      <c r="I52" s="43"/>
      <c r="J52" s="43">
        <f aca="true" t="shared" si="9" ref="J52:O52">SUBTOTAL(9,J49:J51)</f>
        <v>124747642.19999999</v>
      </c>
      <c r="K52" s="43">
        <f t="shared" si="9"/>
        <v>124065682.52</v>
      </c>
      <c r="L52" s="43">
        <f t="shared" si="9"/>
        <v>0.079</v>
      </c>
      <c r="M52" s="43">
        <f t="shared" si="9"/>
        <v>7547232353.022</v>
      </c>
      <c r="N52" s="43">
        <f t="shared" si="9"/>
        <v>7502712913.990001</v>
      </c>
      <c r="O52" s="43">
        <f t="shared" si="9"/>
        <v>5.403</v>
      </c>
      <c r="P52" s="47" t="s">
        <v>1211</v>
      </c>
      <c r="Q52" s="31"/>
      <c r="R52" s="31"/>
      <c r="S52" s="31"/>
    </row>
    <row r="53" spans="1:19" s="41" customFormat="1" ht="13.5" customHeight="1" outlineLevel="2">
      <c r="A53" s="31" t="s">
        <v>79</v>
      </c>
      <c r="B53" s="31" t="s">
        <v>213</v>
      </c>
      <c r="C53" s="31" t="s">
        <v>1197</v>
      </c>
      <c r="D53" s="32">
        <v>10762</v>
      </c>
      <c r="E53" s="31" t="s">
        <v>319</v>
      </c>
      <c r="F53" s="42" t="s">
        <v>320</v>
      </c>
      <c r="G53" s="42" t="s">
        <v>321</v>
      </c>
      <c r="H53" s="33" t="s">
        <v>209</v>
      </c>
      <c r="I53" s="43">
        <v>75000000</v>
      </c>
      <c r="J53" s="43">
        <v>29942250.023</v>
      </c>
      <c r="K53" s="43">
        <v>30414750.132</v>
      </c>
      <c r="L53" s="43" t="s">
        <v>270</v>
      </c>
      <c r="M53" s="43">
        <v>1811506126.396</v>
      </c>
      <c r="N53" s="43">
        <v>1900530000</v>
      </c>
      <c r="O53" s="43" t="s">
        <v>270</v>
      </c>
      <c r="P53" s="31" t="s">
        <v>322</v>
      </c>
      <c r="Q53" s="31" t="s">
        <v>193</v>
      </c>
      <c r="R53" s="31" t="s">
        <v>97</v>
      </c>
      <c r="S53" s="31" t="s">
        <v>97</v>
      </c>
    </row>
    <row r="54" spans="1:19" s="41" customFormat="1" ht="13.5" customHeight="1" outlineLevel="2">
      <c r="A54" s="31" t="s">
        <v>79</v>
      </c>
      <c r="B54" s="31" t="s">
        <v>213</v>
      </c>
      <c r="C54" s="31" t="s">
        <v>1197</v>
      </c>
      <c r="D54" s="32">
        <v>10765</v>
      </c>
      <c r="E54" s="31" t="s">
        <v>1049</v>
      </c>
      <c r="F54" s="42" t="s">
        <v>215</v>
      </c>
      <c r="G54" s="42" t="s">
        <v>216</v>
      </c>
      <c r="H54" s="33" t="s">
        <v>209</v>
      </c>
      <c r="I54" s="43">
        <v>69000000</v>
      </c>
      <c r="J54" s="43" t="s">
        <v>270</v>
      </c>
      <c r="K54" s="43">
        <v>10027999.981</v>
      </c>
      <c r="L54" s="43">
        <v>126937600.827</v>
      </c>
      <c r="M54" s="43" t="s">
        <v>270</v>
      </c>
      <c r="N54" s="43">
        <v>695819850</v>
      </c>
      <c r="O54" s="43">
        <v>8644449327.928</v>
      </c>
      <c r="P54" s="31" t="s">
        <v>322</v>
      </c>
      <c r="Q54" s="31" t="s">
        <v>197</v>
      </c>
      <c r="R54" s="31" t="s">
        <v>197</v>
      </c>
      <c r="S54" s="31" t="s">
        <v>430</v>
      </c>
    </row>
    <row r="55" spans="1:19" s="41" customFormat="1" ht="13.5" customHeight="1" outlineLevel="2">
      <c r="A55" s="31" t="s">
        <v>79</v>
      </c>
      <c r="B55" s="31" t="s">
        <v>213</v>
      </c>
      <c r="C55" s="31" t="s">
        <v>1197</v>
      </c>
      <c r="D55" s="32" t="s">
        <v>1046</v>
      </c>
      <c r="E55" s="31" t="s">
        <v>1047</v>
      </c>
      <c r="F55" s="42" t="s">
        <v>320</v>
      </c>
      <c r="G55" s="42" t="s">
        <v>1048</v>
      </c>
      <c r="H55" s="33" t="s">
        <v>209</v>
      </c>
      <c r="I55" s="43">
        <v>4500000</v>
      </c>
      <c r="J55" s="43">
        <v>1512744.352</v>
      </c>
      <c r="K55" s="43" t="s">
        <v>270</v>
      </c>
      <c r="L55" s="43">
        <v>1503082.015</v>
      </c>
      <c r="M55" s="43">
        <v>91521033.285</v>
      </c>
      <c r="N55" s="43" t="s">
        <v>270</v>
      </c>
      <c r="O55" s="43">
        <v>102359869.979</v>
      </c>
      <c r="P55" s="31" t="s">
        <v>322</v>
      </c>
      <c r="Q55" s="31" t="s">
        <v>197</v>
      </c>
      <c r="R55" s="31" t="s">
        <v>197</v>
      </c>
      <c r="S55" s="31" t="s">
        <v>430</v>
      </c>
    </row>
    <row r="56" spans="1:19" s="41" customFormat="1" ht="13.5" customHeight="1" outlineLevel="1">
      <c r="A56" s="31"/>
      <c r="B56" s="31"/>
      <c r="C56" s="31"/>
      <c r="D56" s="32"/>
      <c r="E56" s="31"/>
      <c r="F56" s="42"/>
      <c r="G56" s="42"/>
      <c r="H56" s="33"/>
      <c r="I56" s="43"/>
      <c r="J56" s="43">
        <f aca="true" t="shared" si="10" ref="J56:O56">SUBTOTAL(9,J53:J55)</f>
        <v>31454994.375</v>
      </c>
      <c r="K56" s="43">
        <f t="shared" si="10"/>
        <v>40442750.113</v>
      </c>
      <c r="L56" s="43">
        <f t="shared" si="10"/>
        <v>128440682.84200001</v>
      </c>
      <c r="M56" s="43">
        <f t="shared" si="10"/>
        <v>1903027159.681</v>
      </c>
      <c r="N56" s="43">
        <f t="shared" si="10"/>
        <v>2596349850</v>
      </c>
      <c r="O56" s="43">
        <f t="shared" si="10"/>
        <v>8746809197.907</v>
      </c>
      <c r="P56" s="47" t="s">
        <v>1212</v>
      </c>
      <c r="Q56" s="31"/>
      <c r="R56" s="31"/>
      <c r="S56" s="31"/>
    </row>
    <row r="57" spans="1:19" s="41" customFormat="1" ht="13.5" customHeight="1" outlineLevel="2">
      <c r="A57" s="31" t="s">
        <v>90</v>
      </c>
      <c r="B57" s="31" t="s">
        <v>88</v>
      </c>
      <c r="C57" s="31" t="s">
        <v>1198</v>
      </c>
      <c r="D57" s="32" t="s">
        <v>427</v>
      </c>
      <c r="E57" s="31" t="s">
        <v>428</v>
      </c>
      <c r="F57" s="42" t="s">
        <v>429</v>
      </c>
      <c r="G57" s="42" t="s">
        <v>363</v>
      </c>
      <c r="H57" s="33" t="s">
        <v>86</v>
      </c>
      <c r="I57" s="43">
        <v>28453798.08</v>
      </c>
      <c r="J57" s="43">
        <v>36412985.909</v>
      </c>
      <c r="K57" s="43">
        <v>765193.03</v>
      </c>
      <c r="L57" s="43">
        <v>38328119.928</v>
      </c>
      <c r="M57" s="43">
        <v>2202985647.499</v>
      </c>
      <c r="N57" s="43">
        <v>46753790.77</v>
      </c>
      <c r="O57" s="43">
        <v>2610144578.099</v>
      </c>
      <c r="P57" s="31" t="s">
        <v>431</v>
      </c>
      <c r="Q57" s="31" t="s">
        <v>197</v>
      </c>
      <c r="R57" s="31" t="s">
        <v>197</v>
      </c>
      <c r="S57" s="31" t="s">
        <v>430</v>
      </c>
    </row>
    <row r="58" spans="1:19" s="41" customFormat="1" ht="13.5" customHeight="1" outlineLevel="2">
      <c r="A58" s="31" t="s">
        <v>79</v>
      </c>
      <c r="B58" s="31" t="s">
        <v>552</v>
      </c>
      <c r="C58" s="31" t="s">
        <v>1197</v>
      </c>
      <c r="D58" s="32">
        <v>10021</v>
      </c>
      <c r="E58" s="31" t="s">
        <v>574</v>
      </c>
      <c r="F58" s="42" t="s">
        <v>575</v>
      </c>
      <c r="G58" s="42" t="s">
        <v>576</v>
      </c>
      <c r="H58" s="33" t="s">
        <v>555</v>
      </c>
      <c r="I58" s="43">
        <v>10000000</v>
      </c>
      <c r="J58" s="43">
        <v>4798384.312</v>
      </c>
      <c r="K58" s="43" t="s">
        <v>270</v>
      </c>
      <c r="L58" s="43">
        <v>5080081.454</v>
      </c>
      <c r="M58" s="43">
        <v>290302250.891</v>
      </c>
      <c r="N58" s="43" t="s">
        <v>270</v>
      </c>
      <c r="O58" s="43">
        <v>345953495.472</v>
      </c>
      <c r="P58" s="31" t="s">
        <v>431</v>
      </c>
      <c r="Q58" s="31" t="s">
        <v>197</v>
      </c>
      <c r="R58" s="31" t="s">
        <v>197</v>
      </c>
      <c r="S58" s="31" t="s">
        <v>577</v>
      </c>
    </row>
    <row r="59" spans="1:19" s="41" customFormat="1" ht="13.5" customHeight="1" outlineLevel="2">
      <c r="A59" s="31" t="s">
        <v>79</v>
      </c>
      <c r="B59" s="31" t="s">
        <v>552</v>
      </c>
      <c r="C59" s="31" t="s">
        <v>1197</v>
      </c>
      <c r="D59" s="32" t="s">
        <v>578</v>
      </c>
      <c r="E59" s="31" t="s">
        <v>579</v>
      </c>
      <c r="F59" s="42" t="s">
        <v>580</v>
      </c>
      <c r="G59" s="42" t="s">
        <v>548</v>
      </c>
      <c r="H59" s="33" t="s">
        <v>555</v>
      </c>
      <c r="I59" s="43">
        <v>3620000</v>
      </c>
      <c r="J59" s="43">
        <v>245020.173</v>
      </c>
      <c r="K59" s="43" t="s">
        <v>270</v>
      </c>
      <c r="L59" s="43">
        <v>259404.49</v>
      </c>
      <c r="M59" s="43">
        <v>14823720.445</v>
      </c>
      <c r="N59" s="43" t="s">
        <v>270</v>
      </c>
      <c r="O59" s="43">
        <v>17665443.13</v>
      </c>
      <c r="P59" s="31" t="s">
        <v>431</v>
      </c>
      <c r="Q59" s="31" t="s">
        <v>197</v>
      </c>
      <c r="R59" s="31" t="s">
        <v>197</v>
      </c>
      <c r="S59" s="31" t="s">
        <v>430</v>
      </c>
    </row>
    <row r="60" spans="1:19" s="41" customFormat="1" ht="13.5" customHeight="1" outlineLevel="1">
      <c r="A60" s="31"/>
      <c r="B60" s="31"/>
      <c r="C60" s="31"/>
      <c r="D60" s="32"/>
      <c r="E60" s="31"/>
      <c r="F60" s="42"/>
      <c r="G60" s="42"/>
      <c r="H60" s="33"/>
      <c r="I60" s="43"/>
      <c r="J60" s="43">
        <f aca="true" t="shared" si="11" ref="J60:O60">SUBTOTAL(9,J57:J59)</f>
        <v>41456390.394</v>
      </c>
      <c r="K60" s="43">
        <f t="shared" si="11"/>
        <v>765193.03</v>
      </c>
      <c r="L60" s="43">
        <f t="shared" si="11"/>
        <v>43667605.872</v>
      </c>
      <c r="M60" s="43">
        <f t="shared" si="11"/>
        <v>2508111618.835</v>
      </c>
      <c r="N60" s="43">
        <f t="shared" si="11"/>
        <v>46753790.77</v>
      </c>
      <c r="O60" s="43">
        <f t="shared" si="11"/>
        <v>2973763516.701</v>
      </c>
      <c r="P60" s="47" t="s">
        <v>1213</v>
      </c>
      <c r="Q60" s="31"/>
      <c r="R60" s="31"/>
      <c r="S60" s="31"/>
    </row>
    <row r="61" spans="1:19" s="41" customFormat="1" ht="13.5" customHeight="1" outlineLevel="2">
      <c r="A61" s="31" t="s">
        <v>79</v>
      </c>
      <c r="B61" s="31" t="s">
        <v>344</v>
      </c>
      <c r="C61" s="31" t="s">
        <v>1197</v>
      </c>
      <c r="D61" s="32">
        <v>10208</v>
      </c>
      <c r="E61" s="31" t="s">
        <v>683</v>
      </c>
      <c r="F61" s="42" t="s">
        <v>684</v>
      </c>
      <c r="G61" s="42" t="s">
        <v>83</v>
      </c>
      <c r="H61" s="33" t="s">
        <v>81</v>
      </c>
      <c r="I61" s="43">
        <v>24542010</v>
      </c>
      <c r="J61" s="43">
        <v>11860379.048</v>
      </c>
      <c r="K61" s="43" t="s">
        <v>270</v>
      </c>
      <c r="L61" s="43">
        <v>13865565.254</v>
      </c>
      <c r="M61" s="43">
        <v>717552932.395</v>
      </c>
      <c r="N61" s="43" t="s">
        <v>270</v>
      </c>
      <c r="O61" s="43">
        <v>944244853.032</v>
      </c>
      <c r="P61" s="31" t="s">
        <v>685</v>
      </c>
      <c r="Q61" s="31" t="s">
        <v>197</v>
      </c>
      <c r="R61" s="31" t="s">
        <v>197</v>
      </c>
      <c r="S61" s="31" t="s">
        <v>430</v>
      </c>
    </row>
    <row r="62" spans="1:19" s="41" customFormat="1" ht="13.5" customHeight="1" outlineLevel="2">
      <c r="A62" s="31" t="s">
        <v>79</v>
      </c>
      <c r="B62" s="31" t="s">
        <v>344</v>
      </c>
      <c r="C62" s="31" t="s">
        <v>1197</v>
      </c>
      <c r="D62" s="32">
        <v>200565010</v>
      </c>
      <c r="E62" s="31" t="s">
        <v>728</v>
      </c>
      <c r="F62" s="42" t="s">
        <v>722</v>
      </c>
      <c r="G62" s="42" t="s">
        <v>71</v>
      </c>
      <c r="H62" s="33" t="s">
        <v>81</v>
      </c>
      <c r="I62" s="43">
        <v>6135502.57</v>
      </c>
      <c r="J62" s="43">
        <v>8247035.783</v>
      </c>
      <c r="K62" s="43" t="s">
        <v>270</v>
      </c>
      <c r="L62" s="43">
        <v>9641328.69</v>
      </c>
      <c r="M62" s="43">
        <v>498945664.849</v>
      </c>
      <c r="N62" s="43" t="s">
        <v>270</v>
      </c>
      <c r="O62" s="43">
        <v>656574385.953</v>
      </c>
      <c r="P62" s="31" t="s">
        <v>685</v>
      </c>
      <c r="Q62" s="31" t="s">
        <v>197</v>
      </c>
      <c r="R62" s="31" t="s">
        <v>197</v>
      </c>
      <c r="S62" s="31" t="s">
        <v>430</v>
      </c>
    </row>
    <row r="63" spans="1:19" s="41" customFormat="1" ht="13.5" customHeight="1" outlineLevel="2">
      <c r="A63" s="31" t="s">
        <v>90</v>
      </c>
      <c r="B63" s="31" t="s">
        <v>135</v>
      </c>
      <c r="C63" s="31" t="s">
        <v>1197</v>
      </c>
      <c r="D63" s="32" t="s">
        <v>784</v>
      </c>
      <c r="E63" s="31" t="s">
        <v>785</v>
      </c>
      <c r="F63" s="42" t="s">
        <v>786</v>
      </c>
      <c r="G63" s="42" t="s">
        <v>83</v>
      </c>
      <c r="H63" s="33" t="s">
        <v>86</v>
      </c>
      <c r="I63" s="43">
        <v>6700000</v>
      </c>
      <c r="J63" s="43">
        <v>809531.465</v>
      </c>
      <c r="K63" s="43">
        <v>721865.153</v>
      </c>
      <c r="L63" s="43">
        <v>101946.717</v>
      </c>
      <c r="M63" s="43">
        <v>48976653.662</v>
      </c>
      <c r="N63" s="43">
        <v>43594780.305</v>
      </c>
      <c r="O63" s="43">
        <v>6942570.41</v>
      </c>
      <c r="P63" s="31" t="s">
        <v>685</v>
      </c>
      <c r="Q63" s="31" t="s">
        <v>197</v>
      </c>
      <c r="R63" s="31" t="s">
        <v>197</v>
      </c>
      <c r="S63" s="31" t="s">
        <v>430</v>
      </c>
    </row>
    <row r="64" spans="1:19" s="41" customFormat="1" ht="13.5" customHeight="1" outlineLevel="2">
      <c r="A64" s="31" t="s">
        <v>90</v>
      </c>
      <c r="B64" s="31" t="s">
        <v>135</v>
      </c>
      <c r="C64" s="31" t="s">
        <v>1198</v>
      </c>
      <c r="D64" s="32" t="s">
        <v>831</v>
      </c>
      <c r="E64" s="31" t="s">
        <v>785</v>
      </c>
      <c r="F64" s="42" t="s">
        <v>786</v>
      </c>
      <c r="G64" s="42" t="s">
        <v>83</v>
      </c>
      <c r="H64" s="33" t="s">
        <v>86</v>
      </c>
      <c r="I64" s="43">
        <v>20200000</v>
      </c>
      <c r="J64" s="43">
        <v>18475531.613</v>
      </c>
      <c r="K64" s="43">
        <v>8111428.33</v>
      </c>
      <c r="L64" s="43">
        <v>11525320.398</v>
      </c>
      <c r="M64" s="43">
        <v>1117769662.597</v>
      </c>
      <c r="N64" s="43">
        <v>507065596.39</v>
      </c>
      <c r="O64" s="43">
        <v>784874202.147</v>
      </c>
      <c r="P64" s="31" t="s">
        <v>685</v>
      </c>
      <c r="Q64" s="31" t="s">
        <v>197</v>
      </c>
      <c r="R64" s="31" t="s">
        <v>197</v>
      </c>
      <c r="S64" s="31" t="s">
        <v>430</v>
      </c>
    </row>
    <row r="65" spans="1:19" s="41" customFormat="1" ht="13.5" customHeight="1" outlineLevel="2">
      <c r="A65" s="31" t="s">
        <v>90</v>
      </c>
      <c r="B65" s="31" t="s">
        <v>1181</v>
      </c>
      <c r="C65" s="31" t="s">
        <v>1197</v>
      </c>
      <c r="D65" s="32" t="s">
        <v>1189</v>
      </c>
      <c r="E65" s="31" t="s">
        <v>1190</v>
      </c>
      <c r="F65" s="42" t="s">
        <v>1188</v>
      </c>
      <c r="G65" s="42" t="s">
        <v>71</v>
      </c>
      <c r="H65" s="33" t="s">
        <v>67</v>
      </c>
      <c r="I65" s="43">
        <v>9630000</v>
      </c>
      <c r="J65" s="43">
        <v>4346400</v>
      </c>
      <c r="K65" s="43" t="s">
        <v>270</v>
      </c>
      <c r="L65" s="43">
        <v>4346400</v>
      </c>
      <c r="M65" s="43">
        <v>262957200</v>
      </c>
      <c r="N65" s="43" t="s">
        <v>270</v>
      </c>
      <c r="O65" s="43">
        <v>295989795.884</v>
      </c>
      <c r="P65" s="31" t="s">
        <v>685</v>
      </c>
      <c r="Q65" s="31" t="s">
        <v>197</v>
      </c>
      <c r="R65" s="31" t="s">
        <v>197</v>
      </c>
      <c r="S65" s="31" t="s">
        <v>430</v>
      </c>
    </row>
    <row r="66" spans="1:19" s="41" customFormat="1" ht="13.5" customHeight="1" outlineLevel="1">
      <c r="A66" s="31"/>
      <c r="B66" s="31"/>
      <c r="C66" s="31"/>
      <c r="D66" s="32"/>
      <c r="E66" s="31"/>
      <c r="F66" s="42"/>
      <c r="G66" s="42"/>
      <c r="H66" s="33"/>
      <c r="I66" s="43"/>
      <c r="J66" s="43">
        <f aca="true" t="shared" si="12" ref="J66:O66">SUBTOTAL(9,J61:J65)</f>
        <v>43738877.909</v>
      </c>
      <c r="K66" s="43">
        <f t="shared" si="12"/>
        <v>8833293.483000001</v>
      </c>
      <c r="L66" s="43">
        <f t="shared" si="12"/>
        <v>39480561.059</v>
      </c>
      <c r="M66" s="43">
        <f t="shared" si="12"/>
        <v>2646202113.503</v>
      </c>
      <c r="N66" s="43">
        <f t="shared" si="12"/>
        <v>550660376.6949999</v>
      </c>
      <c r="O66" s="43">
        <f t="shared" si="12"/>
        <v>2688625807.4259996</v>
      </c>
      <c r="P66" s="47" t="s">
        <v>1214</v>
      </c>
      <c r="Q66" s="31"/>
      <c r="R66" s="31"/>
      <c r="S66" s="31"/>
    </row>
    <row r="67" spans="1:19" s="41" customFormat="1" ht="13.5" customHeight="1" outlineLevel="2">
      <c r="A67" s="31" t="s">
        <v>90</v>
      </c>
      <c r="B67" s="31" t="s">
        <v>88</v>
      </c>
      <c r="C67" s="31" t="s">
        <v>1198</v>
      </c>
      <c r="D67" s="32" t="s">
        <v>474</v>
      </c>
      <c r="E67" s="31" t="s">
        <v>475</v>
      </c>
      <c r="F67" s="42" t="s">
        <v>293</v>
      </c>
      <c r="G67" s="42" t="s">
        <v>101</v>
      </c>
      <c r="H67" s="33" t="s">
        <v>98</v>
      </c>
      <c r="I67" s="43">
        <v>32870795000</v>
      </c>
      <c r="J67" s="43">
        <v>260391973.071</v>
      </c>
      <c r="K67" s="43">
        <v>23379999.93</v>
      </c>
      <c r="L67" s="43">
        <v>272302047.208</v>
      </c>
      <c r="M67" s="43">
        <v>15753714370.792</v>
      </c>
      <c r="N67" s="43">
        <v>1489656560.48</v>
      </c>
      <c r="O67" s="43">
        <v>18543766651.024</v>
      </c>
      <c r="P67" s="31" t="s">
        <v>476</v>
      </c>
      <c r="Q67" s="31" t="s">
        <v>197</v>
      </c>
      <c r="R67" s="31" t="s">
        <v>197</v>
      </c>
      <c r="S67" s="31" t="s">
        <v>72</v>
      </c>
    </row>
    <row r="68" spans="1:19" s="41" customFormat="1" ht="13.5" customHeight="1" outlineLevel="2">
      <c r="A68" s="31" t="s">
        <v>90</v>
      </c>
      <c r="B68" s="31" t="s">
        <v>88</v>
      </c>
      <c r="C68" s="31" t="s">
        <v>1198</v>
      </c>
      <c r="D68" s="32" t="s">
        <v>477</v>
      </c>
      <c r="E68" s="31" t="s">
        <v>478</v>
      </c>
      <c r="F68" s="42" t="s">
        <v>293</v>
      </c>
      <c r="G68" s="42" t="s">
        <v>101</v>
      </c>
      <c r="H68" s="33" t="s">
        <v>86</v>
      </c>
      <c r="I68" s="43">
        <v>3404000</v>
      </c>
      <c r="J68" s="43">
        <v>4778733.637</v>
      </c>
      <c r="K68" s="43">
        <v>215751.64</v>
      </c>
      <c r="L68" s="43">
        <v>4911279.362</v>
      </c>
      <c r="M68" s="43">
        <v>289113385.015</v>
      </c>
      <c r="N68" s="43">
        <v>13319650.96</v>
      </c>
      <c r="O68" s="43">
        <v>334458074.73</v>
      </c>
      <c r="P68" s="31" t="s">
        <v>476</v>
      </c>
      <c r="Q68" s="31" t="s">
        <v>197</v>
      </c>
      <c r="R68" s="31" t="s">
        <v>197</v>
      </c>
      <c r="S68" s="31" t="s">
        <v>72</v>
      </c>
    </row>
    <row r="69" spans="1:19" s="41" customFormat="1" ht="13.5" customHeight="1" outlineLevel="1">
      <c r="A69" s="31"/>
      <c r="B69" s="31"/>
      <c r="C69" s="31"/>
      <c r="D69" s="32"/>
      <c r="E69" s="31"/>
      <c r="F69" s="42"/>
      <c r="G69" s="42"/>
      <c r="H69" s="33"/>
      <c r="I69" s="43"/>
      <c r="J69" s="43">
        <f aca="true" t="shared" si="13" ref="J69:O69">SUBTOTAL(9,J67:J68)</f>
        <v>265170706.708</v>
      </c>
      <c r="K69" s="43">
        <f t="shared" si="13"/>
        <v>23595751.57</v>
      </c>
      <c r="L69" s="43">
        <f t="shared" si="13"/>
        <v>277213326.57</v>
      </c>
      <c r="M69" s="43">
        <f t="shared" si="13"/>
        <v>16042827755.807</v>
      </c>
      <c r="N69" s="43">
        <f t="shared" si="13"/>
        <v>1502976211.44</v>
      </c>
      <c r="O69" s="43">
        <f t="shared" si="13"/>
        <v>18878224725.753998</v>
      </c>
      <c r="P69" s="47" t="s">
        <v>1215</v>
      </c>
      <c r="Q69" s="31"/>
      <c r="R69" s="31"/>
      <c r="S69" s="31"/>
    </row>
    <row r="70" spans="1:19" s="41" customFormat="1" ht="13.5" customHeight="1" outlineLevel="2">
      <c r="A70" s="31" t="s">
        <v>90</v>
      </c>
      <c r="B70" s="31" t="s">
        <v>88</v>
      </c>
      <c r="C70" s="31" t="s">
        <v>1198</v>
      </c>
      <c r="D70" s="32" t="s">
        <v>107</v>
      </c>
      <c r="E70" s="31" t="s">
        <v>108</v>
      </c>
      <c r="F70" s="42" t="s">
        <v>109</v>
      </c>
      <c r="G70" s="42" t="s">
        <v>110</v>
      </c>
      <c r="H70" s="33" t="s">
        <v>98</v>
      </c>
      <c r="I70" s="43">
        <v>12508650000</v>
      </c>
      <c r="J70" s="43" t="s">
        <v>270</v>
      </c>
      <c r="K70" s="43">
        <v>70000</v>
      </c>
      <c r="L70" s="43">
        <v>115992382.352</v>
      </c>
      <c r="M70" s="43" t="s">
        <v>270</v>
      </c>
      <c r="N70" s="43">
        <v>4740159.35</v>
      </c>
      <c r="O70" s="43">
        <v>7899080060.854</v>
      </c>
      <c r="P70" s="31" t="s">
        <v>525</v>
      </c>
      <c r="Q70" s="31" t="s">
        <v>197</v>
      </c>
      <c r="R70" s="31" t="s">
        <v>197</v>
      </c>
      <c r="S70" s="31" t="s">
        <v>80</v>
      </c>
    </row>
    <row r="71" spans="1:19" s="41" customFormat="1" ht="13.5" customHeight="1" outlineLevel="2">
      <c r="A71" s="31" t="s">
        <v>90</v>
      </c>
      <c r="B71" s="31" t="s">
        <v>88</v>
      </c>
      <c r="C71" s="31" t="s">
        <v>1198</v>
      </c>
      <c r="D71" s="32" t="s">
        <v>111</v>
      </c>
      <c r="E71" s="31" t="s">
        <v>112</v>
      </c>
      <c r="F71" s="42" t="s">
        <v>109</v>
      </c>
      <c r="G71" s="42" t="s">
        <v>110</v>
      </c>
      <c r="H71" s="33" t="s">
        <v>86</v>
      </c>
      <c r="I71" s="43">
        <v>6793000</v>
      </c>
      <c r="J71" s="43" t="s">
        <v>270</v>
      </c>
      <c r="K71" s="43" t="s">
        <v>270</v>
      </c>
      <c r="L71" s="43">
        <v>11046369.057</v>
      </c>
      <c r="M71" s="43" t="s">
        <v>270</v>
      </c>
      <c r="N71" s="43" t="s">
        <v>270</v>
      </c>
      <c r="O71" s="43">
        <v>752257620.663</v>
      </c>
      <c r="P71" s="31" t="s">
        <v>525</v>
      </c>
      <c r="Q71" s="31" t="s">
        <v>197</v>
      </c>
      <c r="R71" s="31" t="s">
        <v>197</v>
      </c>
      <c r="S71" s="31" t="s">
        <v>80</v>
      </c>
    </row>
    <row r="72" spans="1:19" s="41" customFormat="1" ht="13.5" customHeight="1" outlineLevel="2">
      <c r="A72" s="31" t="s">
        <v>90</v>
      </c>
      <c r="B72" s="31" t="s">
        <v>135</v>
      </c>
      <c r="C72" s="31" t="s">
        <v>1198</v>
      </c>
      <c r="D72" s="32" t="s">
        <v>817</v>
      </c>
      <c r="E72" s="31" t="s">
        <v>818</v>
      </c>
      <c r="F72" s="42" t="s">
        <v>819</v>
      </c>
      <c r="G72" s="42" t="s">
        <v>591</v>
      </c>
      <c r="H72" s="33" t="s">
        <v>86</v>
      </c>
      <c r="I72" s="43">
        <v>198392845</v>
      </c>
      <c r="J72" s="43">
        <v>313539.45</v>
      </c>
      <c r="K72" s="43" t="s">
        <v>270</v>
      </c>
      <c r="L72" s="43">
        <v>32430.11</v>
      </c>
      <c r="M72" s="43">
        <v>18969136.745</v>
      </c>
      <c r="N72" s="43" t="s">
        <v>270</v>
      </c>
      <c r="O72" s="43">
        <v>2208490.171</v>
      </c>
      <c r="P72" s="31" t="s">
        <v>525</v>
      </c>
      <c r="Q72" s="31" t="s">
        <v>197</v>
      </c>
      <c r="R72" s="31" t="s">
        <v>197</v>
      </c>
      <c r="S72" s="31" t="s">
        <v>85</v>
      </c>
    </row>
    <row r="73" spans="1:19" s="41" customFormat="1" ht="13.5" customHeight="1" outlineLevel="1">
      <c r="A73" s="31"/>
      <c r="B73" s="31"/>
      <c r="C73" s="31"/>
      <c r="D73" s="32"/>
      <c r="E73" s="31"/>
      <c r="F73" s="42"/>
      <c r="G73" s="42"/>
      <c r="H73" s="33"/>
      <c r="I73" s="43"/>
      <c r="J73" s="43">
        <f aca="true" t="shared" si="14" ref="J73:O73">SUBTOTAL(9,J70:J72)</f>
        <v>313539.45</v>
      </c>
      <c r="K73" s="43">
        <f t="shared" si="14"/>
        <v>70000</v>
      </c>
      <c r="L73" s="43">
        <f t="shared" si="14"/>
        <v>127071181.519</v>
      </c>
      <c r="M73" s="43">
        <f t="shared" si="14"/>
        <v>18969136.745</v>
      </c>
      <c r="N73" s="43">
        <f t="shared" si="14"/>
        <v>4740159.35</v>
      </c>
      <c r="O73" s="43">
        <f t="shared" si="14"/>
        <v>8653546171.688</v>
      </c>
      <c r="P73" s="47" t="s">
        <v>1216</v>
      </c>
      <c r="Q73" s="31"/>
      <c r="R73" s="31"/>
      <c r="S73" s="31"/>
    </row>
    <row r="74" spans="1:19" s="41" customFormat="1" ht="13.5" customHeight="1" outlineLevel="2">
      <c r="A74" s="31" t="s">
        <v>90</v>
      </c>
      <c r="B74" s="31" t="s">
        <v>310</v>
      </c>
      <c r="C74" s="31" t="s">
        <v>1197</v>
      </c>
      <c r="D74" s="32" t="s">
        <v>647</v>
      </c>
      <c r="E74" s="31" t="s">
        <v>648</v>
      </c>
      <c r="F74" s="42" t="s">
        <v>649</v>
      </c>
      <c r="G74" s="42" t="s">
        <v>591</v>
      </c>
      <c r="H74" s="33" t="s">
        <v>81</v>
      </c>
      <c r="I74" s="43">
        <v>25200000</v>
      </c>
      <c r="J74" s="43">
        <v>3948010.499</v>
      </c>
      <c r="K74" s="43" t="s">
        <v>270</v>
      </c>
      <c r="L74" s="43">
        <v>4615484.629</v>
      </c>
      <c r="M74" s="43">
        <v>238854635.16</v>
      </c>
      <c r="N74" s="43" t="s">
        <v>270</v>
      </c>
      <c r="O74" s="43">
        <v>314314456.384</v>
      </c>
      <c r="P74" s="31" t="s">
        <v>650</v>
      </c>
      <c r="Q74" s="31" t="s">
        <v>197</v>
      </c>
      <c r="R74" s="31" t="s">
        <v>197</v>
      </c>
      <c r="S74" s="31" t="s">
        <v>105</v>
      </c>
    </row>
    <row r="75" spans="1:19" s="41" customFormat="1" ht="13.5" customHeight="1" outlineLevel="1">
      <c r="A75" s="31"/>
      <c r="B75" s="31"/>
      <c r="C75" s="31"/>
      <c r="D75" s="32"/>
      <c r="E75" s="31"/>
      <c r="F75" s="42"/>
      <c r="G75" s="42"/>
      <c r="H75" s="33"/>
      <c r="I75" s="43"/>
      <c r="J75" s="43">
        <f aca="true" t="shared" si="15" ref="J75:O75">SUBTOTAL(9,J74:J74)</f>
        <v>3948010.499</v>
      </c>
      <c r="K75" s="43">
        <f t="shared" si="15"/>
        <v>0</v>
      </c>
      <c r="L75" s="43">
        <f t="shared" si="15"/>
        <v>4615484.629</v>
      </c>
      <c r="M75" s="43">
        <f t="shared" si="15"/>
        <v>238854635.16</v>
      </c>
      <c r="N75" s="43">
        <f t="shared" si="15"/>
        <v>0</v>
      </c>
      <c r="O75" s="43">
        <f t="shared" si="15"/>
        <v>314314456.384</v>
      </c>
      <c r="P75" s="47" t="s">
        <v>1217</v>
      </c>
      <c r="Q75" s="31"/>
      <c r="R75" s="31"/>
      <c r="S75" s="31"/>
    </row>
    <row r="76" spans="1:19" s="41" customFormat="1" ht="13.5" customHeight="1" outlineLevel="2">
      <c r="A76" s="31" t="s">
        <v>90</v>
      </c>
      <c r="B76" s="31" t="s">
        <v>88</v>
      </c>
      <c r="C76" s="31" t="s">
        <v>1198</v>
      </c>
      <c r="D76" s="32" t="s">
        <v>454</v>
      </c>
      <c r="E76" s="31" t="s">
        <v>455</v>
      </c>
      <c r="F76" s="42" t="s">
        <v>456</v>
      </c>
      <c r="G76" s="42" t="s">
        <v>71</v>
      </c>
      <c r="H76" s="33" t="s">
        <v>98</v>
      </c>
      <c r="I76" s="43">
        <v>20266370000</v>
      </c>
      <c r="J76" s="43">
        <v>121501494.391</v>
      </c>
      <c r="K76" s="43">
        <v>22024999.96</v>
      </c>
      <c r="L76" s="43">
        <v>115352375.4</v>
      </c>
      <c r="M76" s="43">
        <v>7350840410.666</v>
      </c>
      <c r="N76" s="43">
        <v>1379397503.05</v>
      </c>
      <c r="O76" s="43">
        <v>7855495593.895</v>
      </c>
      <c r="P76" s="31" t="s">
        <v>457</v>
      </c>
      <c r="Q76" s="31" t="s">
        <v>197</v>
      </c>
      <c r="R76" s="31" t="s">
        <v>197</v>
      </c>
      <c r="S76" s="31" t="s">
        <v>72</v>
      </c>
    </row>
    <row r="77" spans="1:19" s="41" customFormat="1" ht="13.5" customHeight="1" outlineLevel="1">
      <c r="A77" s="31"/>
      <c r="B77" s="31"/>
      <c r="C77" s="31"/>
      <c r="D77" s="32"/>
      <c r="E77" s="31"/>
      <c r="F77" s="42"/>
      <c r="G77" s="42"/>
      <c r="H77" s="33"/>
      <c r="I77" s="43"/>
      <c r="J77" s="43">
        <f aca="true" t="shared" si="16" ref="J77:O77">SUBTOTAL(9,J76:J76)</f>
        <v>121501494.391</v>
      </c>
      <c r="K77" s="43">
        <f t="shared" si="16"/>
        <v>22024999.96</v>
      </c>
      <c r="L77" s="43">
        <f t="shared" si="16"/>
        <v>115352375.4</v>
      </c>
      <c r="M77" s="43">
        <f t="shared" si="16"/>
        <v>7350840410.666</v>
      </c>
      <c r="N77" s="43">
        <f t="shared" si="16"/>
        <v>1379397503.05</v>
      </c>
      <c r="O77" s="43">
        <f t="shared" si="16"/>
        <v>7855495593.895</v>
      </c>
      <c r="P77" s="47" t="s">
        <v>1218</v>
      </c>
      <c r="Q77" s="31"/>
      <c r="R77" s="31"/>
      <c r="S77" s="31"/>
    </row>
    <row r="78" spans="1:19" s="41" customFormat="1" ht="13.5" customHeight="1" outlineLevel="2">
      <c r="A78" s="31" t="s">
        <v>90</v>
      </c>
      <c r="B78" s="31" t="s">
        <v>88</v>
      </c>
      <c r="C78" s="31" t="s">
        <v>1198</v>
      </c>
      <c r="D78" s="32" t="s">
        <v>500</v>
      </c>
      <c r="E78" s="31" t="s">
        <v>501</v>
      </c>
      <c r="F78" s="42" t="s">
        <v>502</v>
      </c>
      <c r="G78" s="42" t="s">
        <v>328</v>
      </c>
      <c r="H78" s="33" t="s">
        <v>86</v>
      </c>
      <c r="I78" s="43">
        <v>17163000</v>
      </c>
      <c r="J78" s="43">
        <v>25955868.956</v>
      </c>
      <c r="K78" s="43">
        <v>403070.53</v>
      </c>
      <c r="L78" s="43">
        <v>27483392.232</v>
      </c>
      <c r="M78" s="43">
        <v>1570330071.866</v>
      </c>
      <c r="N78" s="43">
        <v>27091711.63</v>
      </c>
      <c r="O78" s="43">
        <v>1871618732.051</v>
      </c>
      <c r="P78" s="31" t="s">
        <v>503</v>
      </c>
      <c r="Q78" s="31" t="s">
        <v>197</v>
      </c>
      <c r="R78" s="31" t="s">
        <v>197</v>
      </c>
      <c r="S78" s="31" t="s">
        <v>94</v>
      </c>
    </row>
    <row r="79" spans="1:19" s="41" customFormat="1" ht="13.5" customHeight="1" outlineLevel="1">
      <c r="A79" s="31"/>
      <c r="B79" s="31"/>
      <c r="C79" s="31"/>
      <c r="D79" s="32"/>
      <c r="E79" s="31"/>
      <c r="F79" s="42"/>
      <c r="G79" s="42"/>
      <c r="H79" s="33"/>
      <c r="I79" s="43"/>
      <c r="J79" s="43">
        <f aca="true" t="shared" si="17" ref="J79:O79">SUBTOTAL(9,J78:J78)</f>
        <v>25955868.956</v>
      </c>
      <c r="K79" s="43">
        <f t="shared" si="17"/>
        <v>403070.53</v>
      </c>
      <c r="L79" s="43">
        <f t="shared" si="17"/>
        <v>27483392.232</v>
      </c>
      <c r="M79" s="43">
        <f t="shared" si="17"/>
        <v>1570330071.866</v>
      </c>
      <c r="N79" s="43">
        <f t="shared" si="17"/>
        <v>27091711.63</v>
      </c>
      <c r="O79" s="43">
        <f t="shared" si="17"/>
        <v>1871618732.051</v>
      </c>
      <c r="P79" s="47" t="s">
        <v>1219</v>
      </c>
      <c r="Q79" s="31"/>
      <c r="R79" s="31"/>
      <c r="S79" s="31"/>
    </row>
    <row r="80" spans="1:19" s="41" customFormat="1" ht="13.5" customHeight="1" outlineLevel="2">
      <c r="A80" s="31" t="s">
        <v>79</v>
      </c>
      <c r="B80" s="31" t="s">
        <v>199</v>
      </c>
      <c r="C80" s="31" t="s">
        <v>1197</v>
      </c>
      <c r="D80" s="32">
        <v>8220010002</v>
      </c>
      <c r="E80" s="31" t="s">
        <v>593</v>
      </c>
      <c r="F80" s="42" t="s">
        <v>594</v>
      </c>
      <c r="G80" s="42" t="s">
        <v>595</v>
      </c>
      <c r="H80" s="33" t="s">
        <v>336</v>
      </c>
      <c r="I80" s="43">
        <v>100000000</v>
      </c>
      <c r="J80" s="43">
        <v>13126804.936</v>
      </c>
      <c r="K80" s="43" t="s">
        <v>270</v>
      </c>
      <c r="L80" s="43">
        <v>14565156.998</v>
      </c>
      <c r="M80" s="43">
        <v>794171698.609</v>
      </c>
      <c r="N80" s="43" t="s">
        <v>270</v>
      </c>
      <c r="O80" s="43">
        <v>991887043.694</v>
      </c>
      <c r="P80" s="31" t="s">
        <v>597</v>
      </c>
      <c r="Q80" s="31" t="s">
        <v>197</v>
      </c>
      <c r="R80" s="31" t="s">
        <v>197</v>
      </c>
      <c r="S80" s="31" t="s">
        <v>596</v>
      </c>
    </row>
    <row r="81" spans="1:19" s="41" customFormat="1" ht="13.5" customHeight="1" outlineLevel="2">
      <c r="A81" s="31" t="s">
        <v>79</v>
      </c>
      <c r="B81" s="31" t="s">
        <v>166</v>
      </c>
      <c r="C81" s="31" t="s">
        <v>1197</v>
      </c>
      <c r="D81" s="32">
        <v>10465</v>
      </c>
      <c r="E81" s="31" t="s">
        <v>921</v>
      </c>
      <c r="F81" s="42" t="s">
        <v>922</v>
      </c>
      <c r="G81" s="42" t="s">
        <v>923</v>
      </c>
      <c r="H81" s="33" t="s">
        <v>98</v>
      </c>
      <c r="I81" s="43">
        <v>27000000</v>
      </c>
      <c r="J81" s="43">
        <v>220444.154</v>
      </c>
      <c r="K81" s="43" t="s">
        <v>270</v>
      </c>
      <c r="L81" s="43">
        <v>250521.922</v>
      </c>
      <c r="M81" s="43">
        <v>13336871.326</v>
      </c>
      <c r="N81" s="43" t="s">
        <v>270</v>
      </c>
      <c r="O81" s="43">
        <v>17060540.334</v>
      </c>
      <c r="P81" s="31" t="s">
        <v>597</v>
      </c>
      <c r="Q81" s="31" t="s">
        <v>197</v>
      </c>
      <c r="R81" s="31" t="s">
        <v>197</v>
      </c>
      <c r="S81" s="31" t="s">
        <v>99</v>
      </c>
    </row>
    <row r="82" spans="1:19" s="41" customFormat="1" ht="13.5" customHeight="1" outlineLevel="2">
      <c r="A82" s="31" t="s">
        <v>79</v>
      </c>
      <c r="B82" s="31" t="s">
        <v>166</v>
      </c>
      <c r="C82" s="31" t="s">
        <v>1197</v>
      </c>
      <c r="D82" s="32">
        <v>10466</v>
      </c>
      <c r="E82" s="31" t="s">
        <v>924</v>
      </c>
      <c r="F82" s="42" t="s">
        <v>925</v>
      </c>
      <c r="G82" s="42" t="s">
        <v>103</v>
      </c>
      <c r="H82" s="33" t="s">
        <v>98</v>
      </c>
      <c r="I82" s="43">
        <v>890000000</v>
      </c>
      <c r="J82" s="43">
        <v>1714565.643</v>
      </c>
      <c r="K82" s="43" t="s">
        <v>270</v>
      </c>
      <c r="L82" s="43">
        <v>1948503.836</v>
      </c>
      <c r="M82" s="43">
        <v>103731221.424</v>
      </c>
      <c r="N82" s="43" t="s">
        <v>270</v>
      </c>
      <c r="O82" s="43">
        <v>132693091.485</v>
      </c>
      <c r="P82" s="31" t="s">
        <v>597</v>
      </c>
      <c r="Q82" s="31" t="s">
        <v>197</v>
      </c>
      <c r="R82" s="31" t="s">
        <v>197</v>
      </c>
      <c r="S82" s="31" t="s">
        <v>94</v>
      </c>
    </row>
    <row r="83" spans="1:19" s="41" customFormat="1" ht="13.5" customHeight="1" outlineLevel="1">
      <c r="A83" s="31"/>
      <c r="B83" s="31"/>
      <c r="C83" s="31"/>
      <c r="D83" s="32"/>
      <c r="E83" s="31"/>
      <c r="F83" s="42"/>
      <c r="G83" s="42"/>
      <c r="H83" s="33"/>
      <c r="I83" s="43"/>
      <c r="J83" s="43">
        <f aca="true" t="shared" si="18" ref="J83:O83">SUBTOTAL(9,J80:J82)</f>
        <v>15061814.733</v>
      </c>
      <c r="K83" s="43">
        <f t="shared" si="18"/>
        <v>0</v>
      </c>
      <c r="L83" s="43">
        <f t="shared" si="18"/>
        <v>16764182.756</v>
      </c>
      <c r="M83" s="43">
        <f t="shared" si="18"/>
        <v>911239791.359</v>
      </c>
      <c r="N83" s="43">
        <f t="shared" si="18"/>
        <v>0</v>
      </c>
      <c r="O83" s="43">
        <f t="shared" si="18"/>
        <v>1141640675.513</v>
      </c>
      <c r="P83" s="47" t="s">
        <v>1220</v>
      </c>
      <c r="Q83" s="31"/>
      <c r="R83" s="31"/>
      <c r="S83" s="31"/>
    </row>
    <row r="84" spans="1:19" s="41" customFormat="1" ht="13.5" customHeight="1" outlineLevel="2">
      <c r="A84" s="31" t="s">
        <v>79</v>
      </c>
      <c r="B84" s="31" t="s">
        <v>969</v>
      </c>
      <c r="C84" s="31" t="s">
        <v>1197</v>
      </c>
      <c r="D84" s="32">
        <v>10610</v>
      </c>
      <c r="E84" s="31" t="s">
        <v>970</v>
      </c>
      <c r="F84" s="42" t="s">
        <v>971</v>
      </c>
      <c r="G84" s="42" t="s">
        <v>548</v>
      </c>
      <c r="H84" s="33" t="s">
        <v>81</v>
      </c>
      <c r="I84" s="43">
        <v>500000</v>
      </c>
      <c r="J84" s="43">
        <v>672075</v>
      </c>
      <c r="K84" s="43" t="s">
        <v>270</v>
      </c>
      <c r="L84" s="43">
        <v>785699.996</v>
      </c>
      <c r="M84" s="43">
        <v>40660537.516</v>
      </c>
      <c r="N84" s="43" t="s">
        <v>270</v>
      </c>
      <c r="O84" s="43">
        <v>53506161.758</v>
      </c>
      <c r="P84" s="31" t="s">
        <v>972</v>
      </c>
      <c r="Q84" s="31" t="s">
        <v>197</v>
      </c>
      <c r="R84" s="31" t="s">
        <v>197</v>
      </c>
      <c r="S84" s="31" t="s">
        <v>94</v>
      </c>
    </row>
    <row r="85" spans="1:19" s="41" customFormat="1" ht="13.5" customHeight="1" outlineLevel="2">
      <c r="A85" s="31" t="s">
        <v>90</v>
      </c>
      <c r="B85" s="31" t="s">
        <v>1068</v>
      </c>
      <c r="C85" s="31" t="s">
        <v>1197</v>
      </c>
      <c r="D85" s="32">
        <v>11104</v>
      </c>
      <c r="E85" s="31" t="s">
        <v>1088</v>
      </c>
      <c r="F85" s="42" t="s">
        <v>1089</v>
      </c>
      <c r="G85" s="42" t="s">
        <v>591</v>
      </c>
      <c r="H85" s="33" t="s">
        <v>67</v>
      </c>
      <c r="I85" s="43">
        <v>1248286</v>
      </c>
      <c r="J85" s="43">
        <v>19193</v>
      </c>
      <c r="K85" s="43" t="s">
        <v>270</v>
      </c>
      <c r="L85" s="43">
        <v>19193</v>
      </c>
      <c r="M85" s="43">
        <v>1161176.5</v>
      </c>
      <c r="N85" s="43" t="s">
        <v>270</v>
      </c>
      <c r="O85" s="43">
        <v>1307043.105</v>
      </c>
      <c r="P85" s="31" t="s">
        <v>972</v>
      </c>
      <c r="Q85" s="31" t="s">
        <v>197</v>
      </c>
      <c r="R85" s="31" t="s">
        <v>197</v>
      </c>
      <c r="S85" s="31" t="s">
        <v>94</v>
      </c>
    </row>
    <row r="86" spans="1:19" s="41" customFormat="1" ht="13.5" customHeight="1" outlineLevel="2">
      <c r="A86" s="31" t="s">
        <v>90</v>
      </c>
      <c r="B86" s="31" t="s">
        <v>1068</v>
      </c>
      <c r="C86" s="31" t="s">
        <v>1197</v>
      </c>
      <c r="D86" s="32">
        <v>11118</v>
      </c>
      <c r="E86" s="31" t="s">
        <v>1106</v>
      </c>
      <c r="F86" s="42" t="s">
        <v>1107</v>
      </c>
      <c r="G86" s="42" t="s">
        <v>783</v>
      </c>
      <c r="H86" s="33" t="s">
        <v>67</v>
      </c>
      <c r="I86" s="43">
        <v>884467</v>
      </c>
      <c r="J86" s="43">
        <v>172752</v>
      </c>
      <c r="K86" s="43" t="s">
        <v>270</v>
      </c>
      <c r="L86" s="43">
        <v>172752</v>
      </c>
      <c r="M86" s="43">
        <v>10451496</v>
      </c>
      <c r="N86" s="43" t="s">
        <v>270</v>
      </c>
      <c r="O86" s="43">
        <v>11764409.447</v>
      </c>
      <c r="P86" s="31" t="s">
        <v>972</v>
      </c>
      <c r="Q86" s="31" t="s">
        <v>197</v>
      </c>
      <c r="R86" s="31" t="s">
        <v>197</v>
      </c>
      <c r="S86" s="31" t="s">
        <v>94</v>
      </c>
    </row>
    <row r="87" spans="1:19" s="41" customFormat="1" ht="13.5" customHeight="1" outlineLevel="2">
      <c r="A87" s="31" t="s">
        <v>90</v>
      </c>
      <c r="B87" s="31" t="s">
        <v>1068</v>
      </c>
      <c r="C87" s="31" t="s">
        <v>1197</v>
      </c>
      <c r="D87" s="32" t="s">
        <v>1110</v>
      </c>
      <c r="E87" s="31" t="s">
        <v>1111</v>
      </c>
      <c r="F87" s="42" t="s">
        <v>1112</v>
      </c>
      <c r="G87" s="42" t="s">
        <v>1113</v>
      </c>
      <c r="H87" s="33" t="s">
        <v>67</v>
      </c>
      <c r="I87" s="43">
        <v>8169304</v>
      </c>
      <c r="J87" s="43">
        <v>3772114</v>
      </c>
      <c r="K87" s="43" t="s">
        <v>270</v>
      </c>
      <c r="L87" s="43">
        <v>3772114</v>
      </c>
      <c r="M87" s="43">
        <v>228212897</v>
      </c>
      <c r="N87" s="43" t="s">
        <v>270</v>
      </c>
      <c r="O87" s="43">
        <v>256880925.113</v>
      </c>
      <c r="P87" s="31" t="s">
        <v>972</v>
      </c>
      <c r="Q87" s="31" t="s">
        <v>197</v>
      </c>
      <c r="R87" s="31" t="s">
        <v>197</v>
      </c>
      <c r="S87" s="31" t="s">
        <v>92</v>
      </c>
    </row>
    <row r="88" spans="1:19" s="41" customFormat="1" ht="13.5" customHeight="1" outlineLevel="1">
      <c r="A88" s="31"/>
      <c r="B88" s="31"/>
      <c r="C88" s="31"/>
      <c r="D88" s="32"/>
      <c r="E88" s="31"/>
      <c r="F88" s="42"/>
      <c r="G88" s="42"/>
      <c r="H88" s="33"/>
      <c r="I88" s="43"/>
      <c r="J88" s="43">
        <f aca="true" t="shared" si="19" ref="J88:O88">SUBTOTAL(9,J84:J87)</f>
        <v>4636134</v>
      </c>
      <c r="K88" s="43">
        <f t="shared" si="19"/>
        <v>0</v>
      </c>
      <c r="L88" s="43">
        <f t="shared" si="19"/>
        <v>4749758.996</v>
      </c>
      <c r="M88" s="43">
        <f t="shared" si="19"/>
        <v>280486107.01600003</v>
      </c>
      <c r="N88" s="43">
        <f t="shared" si="19"/>
        <v>0</v>
      </c>
      <c r="O88" s="43">
        <f t="shared" si="19"/>
        <v>323458539.423</v>
      </c>
      <c r="P88" s="47" t="s">
        <v>1221</v>
      </c>
      <c r="Q88" s="31"/>
      <c r="R88" s="31"/>
      <c r="S88" s="31"/>
    </row>
    <row r="89" spans="1:19" s="41" customFormat="1" ht="13.5" customHeight="1" outlineLevel="2">
      <c r="A89" s="31" t="s">
        <v>79</v>
      </c>
      <c r="B89" s="31" t="s">
        <v>552</v>
      </c>
      <c r="C89" s="31" t="s">
        <v>1197</v>
      </c>
      <c r="D89" s="32">
        <v>10028</v>
      </c>
      <c r="E89" s="31" t="s">
        <v>586</v>
      </c>
      <c r="F89" s="42" t="s">
        <v>587</v>
      </c>
      <c r="G89" s="42" t="s">
        <v>83</v>
      </c>
      <c r="H89" s="33" t="s">
        <v>555</v>
      </c>
      <c r="I89" s="43">
        <v>10500000</v>
      </c>
      <c r="J89" s="43">
        <v>7966776.919</v>
      </c>
      <c r="K89" s="43">
        <v>2617981.349</v>
      </c>
      <c r="L89" s="43">
        <v>5801069.028</v>
      </c>
      <c r="M89" s="43">
        <v>481990003.584</v>
      </c>
      <c r="N89" s="43">
        <v>166846239.065</v>
      </c>
      <c r="O89" s="43">
        <v>395052741.893</v>
      </c>
      <c r="P89" s="31" t="s">
        <v>588</v>
      </c>
      <c r="Q89" s="31" t="s">
        <v>197</v>
      </c>
      <c r="R89" s="31" t="s">
        <v>197</v>
      </c>
      <c r="S89" s="31" t="s">
        <v>99</v>
      </c>
    </row>
    <row r="90" spans="1:19" s="41" customFormat="1" ht="13.5" customHeight="1" outlineLevel="2">
      <c r="A90" s="31" t="s">
        <v>79</v>
      </c>
      <c r="B90" s="31" t="s">
        <v>390</v>
      </c>
      <c r="C90" s="31" t="s">
        <v>1197</v>
      </c>
      <c r="D90" s="32" t="s">
        <v>1176</v>
      </c>
      <c r="E90" s="31" t="s">
        <v>1177</v>
      </c>
      <c r="F90" s="42" t="s">
        <v>1178</v>
      </c>
      <c r="G90" s="42" t="s">
        <v>100</v>
      </c>
      <c r="H90" s="33" t="s">
        <v>67</v>
      </c>
      <c r="I90" s="43">
        <v>7330000</v>
      </c>
      <c r="J90" s="43">
        <v>3991590.69</v>
      </c>
      <c r="K90" s="43">
        <v>889515.69</v>
      </c>
      <c r="L90" s="43">
        <v>3102075</v>
      </c>
      <c r="M90" s="43">
        <v>241491236.745</v>
      </c>
      <c r="N90" s="43">
        <v>54469200.888</v>
      </c>
      <c r="O90" s="43">
        <v>211251276.014</v>
      </c>
      <c r="P90" s="31" t="s">
        <v>588</v>
      </c>
      <c r="Q90" s="31" t="s">
        <v>197</v>
      </c>
      <c r="R90" s="31" t="s">
        <v>197</v>
      </c>
      <c r="S90" s="31" t="s">
        <v>99</v>
      </c>
    </row>
    <row r="91" spans="1:19" s="41" customFormat="1" ht="13.5" customHeight="1" outlineLevel="2">
      <c r="A91" s="31" t="s">
        <v>90</v>
      </c>
      <c r="B91" s="31" t="s">
        <v>1181</v>
      </c>
      <c r="C91" s="31" t="s">
        <v>1197</v>
      </c>
      <c r="D91" s="32" t="s">
        <v>1182</v>
      </c>
      <c r="E91" s="31" t="s">
        <v>1183</v>
      </c>
      <c r="F91" s="42" t="s">
        <v>327</v>
      </c>
      <c r="G91" s="42" t="s">
        <v>71</v>
      </c>
      <c r="H91" s="33" t="s">
        <v>67</v>
      </c>
      <c r="I91" s="43">
        <v>8400000</v>
      </c>
      <c r="J91" s="43">
        <v>8400000</v>
      </c>
      <c r="K91" s="43" t="s">
        <v>270</v>
      </c>
      <c r="L91" s="43">
        <v>8400000</v>
      </c>
      <c r="M91" s="43">
        <v>508200000</v>
      </c>
      <c r="N91" s="43" t="s">
        <v>270</v>
      </c>
      <c r="O91" s="43">
        <v>572039914.74</v>
      </c>
      <c r="P91" s="31" t="s">
        <v>588</v>
      </c>
      <c r="Q91" s="31" t="s">
        <v>197</v>
      </c>
      <c r="R91" s="31" t="s">
        <v>197</v>
      </c>
      <c r="S91" s="31" t="s">
        <v>99</v>
      </c>
    </row>
    <row r="92" spans="1:19" s="41" customFormat="1" ht="13.5" customHeight="1" outlineLevel="1">
      <c r="A92" s="31"/>
      <c r="B92" s="31"/>
      <c r="C92" s="31"/>
      <c r="D92" s="32"/>
      <c r="E92" s="31"/>
      <c r="F92" s="42"/>
      <c r="G92" s="42"/>
      <c r="H92" s="33"/>
      <c r="I92" s="43"/>
      <c r="J92" s="43">
        <f aca="true" t="shared" si="20" ref="J92:O92">SUBTOTAL(9,J89:J91)</f>
        <v>20358367.608999997</v>
      </c>
      <c r="K92" s="43">
        <f t="shared" si="20"/>
        <v>3507497.039</v>
      </c>
      <c r="L92" s="43">
        <f t="shared" si="20"/>
        <v>17303144.028</v>
      </c>
      <c r="M92" s="43">
        <f t="shared" si="20"/>
        <v>1231681240.329</v>
      </c>
      <c r="N92" s="43">
        <f t="shared" si="20"/>
        <v>221315439.953</v>
      </c>
      <c r="O92" s="43">
        <f t="shared" si="20"/>
        <v>1178343932.647</v>
      </c>
      <c r="P92" s="47" t="s">
        <v>1222</v>
      </c>
      <c r="Q92" s="31"/>
      <c r="R92" s="31"/>
      <c r="S92" s="31"/>
    </row>
    <row r="93" spans="1:19" s="41" customFormat="1" ht="13.5" customHeight="1" outlineLevel="2">
      <c r="A93" s="31" t="s">
        <v>79</v>
      </c>
      <c r="B93" s="31" t="s">
        <v>552</v>
      </c>
      <c r="C93" s="31" t="s">
        <v>1197</v>
      </c>
      <c r="D93" s="32" t="s">
        <v>571</v>
      </c>
      <c r="E93" s="31" t="s">
        <v>572</v>
      </c>
      <c r="F93" s="42" t="s">
        <v>573</v>
      </c>
      <c r="G93" s="42" t="s">
        <v>548</v>
      </c>
      <c r="H93" s="33" t="s">
        <v>555</v>
      </c>
      <c r="I93" s="43">
        <v>19000000</v>
      </c>
      <c r="J93" s="43">
        <v>4180701.098</v>
      </c>
      <c r="K93" s="43" t="s">
        <v>270</v>
      </c>
      <c r="L93" s="43">
        <v>4426136.118</v>
      </c>
      <c r="M93" s="43">
        <v>252932416.415</v>
      </c>
      <c r="N93" s="43" t="s">
        <v>270</v>
      </c>
      <c r="O93" s="43">
        <v>301419824.711</v>
      </c>
      <c r="P93" s="31" t="s">
        <v>105</v>
      </c>
      <c r="Q93" s="31" t="s">
        <v>197</v>
      </c>
      <c r="R93" s="31" t="s">
        <v>197</v>
      </c>
      <c r="S93" s="31" t="s">
        <v>105</v>
      </c>
    </row>
    <row r="94" spans="1:19" s="41" customFormat="1" ht="13.5" customHeight="1" outlineLevel="2">
      <c r="A94" s="31" t="s">
        <v>90</v>
      </c>
      <c r="B94" s="31" t="s">
        <v>1068</v>
      </c>
      <c r="C94" s="31" t="s">
        <v>1197</v>
      </c>
      <c r="D94" s="32">
        <v>11001</v>
      </c>
      <c r="E94" s="31" t="s">
        <v>1069</v>
      </c>
      <c r="F94" s="42" t="s">
        <v>1070</v>
      </c>
      <c r="G94" s="42" t="s">
        <v>872</v>
      </c>
      <c r="H94" s="33" t="s">
        <v>67</v>
      </c>
      <c r="I94" s="43">
        <v>10406303</v>
      </c>
      <c r="J94" s="43">
        <v>54169</v>
      </c>
      <c r="K94" s="43" t="s">
        <v>270</v>
      </c>
      <c r="L94" s="43">
        <v>54169</v>
      </c>
      <c r="M94" s="43">
        <v>3277224.5</v>
      </c>
      <c r="N94" s="43" t="s">
        <v>270</v>
      </c>
      <c r="O94" s="43">
        <v>3688908.35</v>
      </c>
      <c r="P94" s="31" t="s">
        <v>105</v>
      </c>
      <c r="Q94" s="31" t="s">
        <v>197</v>
      </c>
      <c r="R94" s="31" t="s">
        <v>197</v>
      </c>
      <c r="S94" s="31" t="s">
        <v>411</v>
      </c>
    </row>
    <row r="95" spans="1:19" s="41" customFormat="1" ht="13.5" customHeight="1" outlineLevel="2">
      <c r="A95" s="31" t="s">
        <v>90</v>
      </c>
      <c r="B95" s="31" t="s">
        <v>1068</v>
      </c>
      <c r="C95" s="31" t="s">
        <v>1197</v>
      </c>
      <c r="D95" s="32">
        <v>11109</v>
      </c>
      <c r="E95" s="31" t="s">
        <v>1096</v>
      </c>
      <c r="F95" s="42" t="s">
        <v>1097</v>
      </c>
      <c r="G95" s="42" t="s">
        <v>548</v>
      </c>
      <c r="H95" s="33" t="s">
        <v>67</v>
      </c>
      <c r="I95" s="43">
        <v>7000000</v>
      </c>
      <c r="J95" s="43">
        <v>1948506</v>
      </c>
      <c r="K95" s="43" t="s">
        <v>270</v>
      </c>
      <c r="L95" s="43">
        <v>1948506</v>
      </c>
      <c r="M95" s="43">
        <v>117884613</v>
      </c>
      <c r="N95" s="43" t="s">
        <v>270</v>
      </c>
      <c r="O95" s="43">
        <v>132693238.823</v>
      </c>
      <c r="P95" s="31" t="s">
        <v>105</v>
      </c>
      <c r="Q95" s="31" t="s">
        <v>197</v>
      </c>
      <c r="R95" s="31" t="s">
        <v>197</v>
      </c>
      <c r="S95" s="31" t="s">
        <v>72</v>
      </c>
    </row>
    <row r="96" spans="1:19" s="41" customFormat="1" ht="13.5" customHeight="1" outlineLevel="2">
      <c r="A96" s="31" t="s">
        <v>90</v>
      </c>
      <c r="B96" s="31" t="s">
        <v>1068</v>
      </c>
      <c r="C96" s="31" t="s">
        <v>1197</v>
      </c>
      <c r="D96" s="32">
        <v>38828</v>
      </c>
      <c r="E96" s="31" t="s">
        <v>1118</v>
      </c>
      <c r="F96" s="42" t="s">
        <v>1119</v>
      </c>
      <c r="G96" s="42" t="s">
        <v>548</v>
      </c>
      <c r="H96" s="33" t="s">
        <v>67</v>
      </c>
      <c r="I96" s="43">
        <v>340000</v>
      </c>
      <c r="J96" s="43">
        <v>132700</v>
      </c>
      <c r="K96" s="43" t="s">
        <v>270</v>
      </c>
      <c r="L96" s="43">
        <v>132700</v>
      </c>
      <c r="M96" s="43">
        <v>8028350</v>
      </c>
      <c r="N96" s="43" t="s">
        <v>270</v>
      </c>
      <c r="O96" s="43">
        <v>9036868.653</v>
      </c>
      <c r="P96" s="31" t="s">
        <v>105</v>
      </c>
      <c r="Q96" s="31" t="s">
        <v>197</v>
      </c>
      <c r="R96" s="31" t="s">
        <v>197</v>
      </c>
      <c r="S96" s="31" t="s">
        <v>105</v>
      </c>
    </row>
    <row r="97" spans="1:19" s="41" customFormat="1" ht="13.5" customHeight="1" outlineLevel="2">
      <c r="A97" s="31" t="s">
        <v>90</v>
      </c>
      <c r="B97" s="31" t="s">
        <v>1068</v>
      </c>
      <c r="C97" s="31" t="s">
        <v>1197</v>
      </c>
      <c r="D97" s="32" t="s">
        <v>1071</v>
      </c>
      <c r="E97" s="31" t="s">
        <v>1072</v>
      </c>
      <c r="F97" s="42" t="s">
        <v>1073</v>
      </c>
      <c r="G97" s="42" t="s">
        <v>84</v>
      </c>
      <c r="H97" s="33" t="s">
        <v>67</v>
      </c>
      <c r="I97" s="43">
        <v>26133715</v>
      </c>
      <c r="J97" s="43">
        <v>22117992</v>
      </c>
      <c r="K97" s="43">
        <v>255348</v>
      </c>
      <c r="L97" s="43">
        <v>21862644</v>
      </c>
      <c r="M97" s="43">
        <v>1338138516</v>
      </c>
      <c r="N97" s="43">
        <v>15594102.36</v>
      </c>
      <c r="O97" s="43">
        <v>1488845834.494</v>
      </c>
      <c r="P97" s="31" t="s">
        <v>105</v>
      </c>
      <c r="Q97" s="31" t="s">
        <v>197</v>
      </c>
      <c r="R97" s="31" t="s">
        <v>197</v>
      </c>
      <c r="S97" s="31" t="s">
        <v>105</v>
      </c>
    </row>
    <row r="98" spans="1:19" s="41" customFormat="1" ht="13.5" customHeight="1" outlineLevel="2">
      <c r="A98" s="31" t="s">
        <v>90</v>
      </c>
      <c r="B98" s="31" t="s">
        <v>1068</v>
      </c>
      <c r="C98" s="31" t="s">
        <v>1197</v>
      </c>
      <c r="D98" s="32" t="s">
        <v>1098</v>
      </c>
      <c r="E98" s="31" t="s">
        <v>1099</v>
      </c>
      <c r="F98" s="42" t="s">
        <v>1100</v>
      </c>
      <c r="G98" s="42" t="s">
        <v>548</v>
      </c>
      <c r="H98" s="33" t="s">
        <v>67</v>
      </c>
      <c r="I98" s="43">
        <v>172666</v>
      </c>
      <c r="J98" s="43">
        <v>8692</v>
      </c>
      <c r="K98" s="43" t="s">
        <v>270</v>
      </c>
      <c r="L98" s="43">
        <v>8692</v>
      </c>
      <c r="M98" s="43">
        <v>525866</v>
      </c>
      <c r="N98" s="43" t="s">
        <v>270</v>
      </c>
      <c r="O98" s="43">
        <v>591925.112</v>
      </c>
      <c r="P98" s="31" t="s">
        <v>105</v>
      </c>
      <c r="Q98" s="31" t="s">
        <v>197</v>
      </c>
      <c r="R98" s="31" t="s">
        <v>197</v>
      </c>
      <c r="S98" s="31" t="s">
        <v>105</v>
      </c>
    </row>
    <row r="99" spans="1:19" s="41" customFormat="1" ht="13.5" customHeight="1" outlineLevel="2">
      <c r="A99" s="31" t="s">
        <v>90</v>
      </c>
      <c r="B99" s="31" t="s">
        <v>1068</v>
      </c>
      <c r="C99" s="31" t="s">
        <v>1197</v>
      </c>
      <c r="D99" s="32" t="s">
        <v>1138</v>
      </c>
      <c r="E99" s="31" t="s">
        <v>1139</v>
      </c>
      <c r="F99" s="42" t="s">
        <v>1140</v>
      </c>
      <c r="G99" s="42" t="s">
        <v>591</v>
      </c>
      <c r="H99" s="33" t="s">
        <v>67</v>
      </c>
      <c r="I99" s="43">
        <v>199000</v>
      </c>
      <c r="J99" s="43">
        <v>195029</v>
      </c>
      <c r="K99" s="43" t="s">
        <v>270</v>
      </c>
      <c r="L99" s="43">
        <v>195029</v>
      </c>
      <c r="M99" s="43">
        <v>11799254.5</v>
      </c>
      <c r="N99" s="43" t="s">
        <v>270</v>
      </c>
      <c r="O99" s="43">
        <v>13281472.92</v>
      </c>
      <c r="P99" s="31" t="s">
        <v>105</v>
      </c>
      <c r="Q99" s="31" t="s">
        <v>197</v>
      </c>
      <c r="R99" s="31" t="s">
        <v>197</v>
      </c>
      <c r="S99" s="31" t="s">
        <v>105</v>
      </c>
    </row>
    <row r="100" spans="1:19" s="41" customFormat="1" ht="13.5" customHeight="1" outlineLevel="1">
      <c r="A100" s="31"/>
      <c r="B100" s="31"/>
      <c r="C100" s="31"/>
      <c r="D100" s="32"/>
      <c r="E100" s="31"/>
      <c r="F100" s="42"/>
      <c r="G100" s="42"/>
      <c r="H100" s="33"/>
      <c r="I100" s="43"/>
      <c r="J100" s="43">
        <f aca="true" t="shared" si="21" ref="J100:O100">SUBTOTAL(9,J93:J99)</f>
        <v>28637789.098</v>
      </c>
      <c r="K100" s="43">
        <f t="shared" si="21"/>
        <v>255348</v>
      </c>
      <c r="L100" s="43">
        <f t="shared" si="21"/>
        <v>28627876.118</v>
      </c>
      <c r="M100" s="43">
        <f t="shared" si="21"/>
        <v>1732586240.415</v>
      </c>
      <c r="N100" s="43">
        <f t="shared" si="21"/>
        <v>15594102.36</v>
      </c>
      <c r="O100" s="43">
        <f t="shared" si="21"/>
        <v>1949558073.0630002</v>
      </c>
      <c r="P100" s="47" t="s">
        <v>1223</v>
      </c>
      <c r="Q100" s="31"/>
      <c r="R100" s="31"/>
      <c r="S100" s="31"/>
    </row>
    <row r="101" spans="1:19" s="41" customFormat="1" ht="13.5" customHeight="1" outlineLevel="2">
      <c r="A101" s="31" t="s">
        <v>90</v>
      </c>
      <c r="B101" s="31" t="s">
        <v>88</v>
      </c>
      <c r="C101" s="31" t="s">
        <v>1197</v>
      </c>
      <c r="D101" s="32" t="s">
        <v>329</v>
      </c>
      <c r="E101" s="31" t="s">
        <v>330</v>
      </c>
      <c r="F101" s="42" t="s">
        <v>331</v>
      </c>
      <c r="G101" s="42" t="s">
        <v>77</v>
      </c>
      <c r="H101" s="33" t="s">
        <v>67</v>
      </c>
      <c r="I101" s="43">
        <v>137000000</v>
      </c>
      <c r="J101" s="43">
        <v>71245119.07</v>
      </c>
      <c r="K101" s="43">
        <v>2196255.21</v>
      </c>
      <c r="L101" s="43">
        <v>69048863.86</v>
      </c>
      <c r="M101" s="43">
        <v>4310329703.735</v>
      </c>
      <c r="N101" s="43">
        <v>138339265.769</v>
      </c>
      <c r="O101" s="43">
        <v>4702226928.02</v>
      </c>
      <c r="P101" s="31" t="s">
        <v>75</v>
      </c>
      <c r="Q101" s="31" t="s">
        <v>73</v>
      </c>
      <c r="R101" s="31" t="s">
        <v>195</v>
      </c>
      <c r="S101" s="31" t="s">
        <v>74</v>
      </c>
    </row>
    <row r="102" spans="1:19" s="41" customFormat="1" ht="13.5" customHeight="1" outlineLevel="2">
      <c r="A102" s="31" t="s">
        <v>90</v>
      </c>
      <c r="B102" s="31" t="s">
        <v>88</v>
      </c>
      <c r="C102" s="31" t="s">
        <v>1198</v>
      </c>
      <c r="D102" s="32" t="s">
        <v>332</v>
      </c>
      <c r="E102" s="31" t="s">
        <v>333</v>
      </c>
      <c r="F102" s="42" t="s">
        <v>331</v>
      </c>
      <c r="G102" s="42" t="s">
        <v>87</v>
      </c>
      <c r="H102" s="33" t="s">
        <v>86</v>
      </c>
      <c r="I102" s="43">
        <v>162509000</v>
      </c>
      <c r="J102" s="43">
        <v>180598840.998</v>
      </c>
      <c r="K102" s="43">
        <v>7331305.27</v>
      </c>
      <c r="L102" s="43">
        <v>186525980.432</v>
      </c>
      <c r="M102" s="43">
        <v>10926229880.391</v>
      </c>
      <c r="N102" s="43">
        <v>460937849.84</v>
      </c>
      <c r="O102" s="43">
        <v>12702417374.203</v>
      </c>
      <c r="P102" s="31" t="s">
        <v>75</v>
      </c>
      <c r="Q102" s="31" t="s">
        <v>73</v>
      </c>
      <c r="R102" s="31" t="s">
        <v>195</v>
      </c>
      <c r="S102" s="31" t="s">
        <v>74</v>
      </c>
    </row>
    <row r="103" spans="1:19" s="41" customFormat="1" ht="13.5" customHeight="1" outlineLevel="2">
      <c r="A103" s="31" t="s">
        <v>90</v>
      </c>
      <c r="B103" s="31" t="s">
        <v>88</v>
      </c>
      <c r="C103" s="31" t="s">
        <v>1198</v>
      </c>
      <c r="D103" s="32" t="s">
        <v>117</v>
      </c>
      <c r="E103" s="31" t="s">
        <v>118</v>
      </c>
      <c r="F103" s="42" t="s">
        <v>119</v>
      </c>
      <c r="G103" s="42" t="s">
        <v>83</v>
      </c>
      <c r="H103" s="33" t="s">
        <v>86</v>
      </c>
      <c r="I103" s="43">
        <v>263875000</v>
      </c>
      <c r="J103" s="43" t="s">
        <v>270</v>
      </c>
      <c r="K103" s="43">
        <v>416324268.69</v>
      </c>
      <c r="L103" s="43" t="s">
        <v>270</v>
      </c>
      <c r="M103" s="43" t="s">
        <v>270</v>
      </c>
      <c r="N103" s="43">
        <v>26142028464.66</v>
      </c>
      <c r="O103" s="43" t="s">
        <v>270</v>
      </c>
      <c r="P103" s="31" t="s">
        <v>75</v>
      </c>
      <c r="Q103" s="31" t="s">
        <v>73</v>
      </c>
      <c r="R103" s="31" t="s">
        <v>195</v>
      </c>
      <c r="S103" s="31" t="s">
        <v>74</v>
      </c>
    </row>
    <row r="104" spans="1:19" s="41" customFormat="1" ht="13.5" customHeight="1" outlineLevel="2">
      <c r="A104" s="31" t="s">
        <v>79</v>
      </c>
      <c r="B104" s="31" t="s">
        <v>199</v>
      </c>
      <c r="C104" s="31" t="s">
        <v>1197</v>
      </c>
      <c r="D104" s="32">
        <v>8220060001</v>
      </c>
      <c r="E104" s="31" t="s">
        <v>334</v>
      </c>
      <c r="F104" s="42" t="s">
        <v>335</v>
      </c>
      <c r="G104" s="42" t="s">
        <v>101</v>
      </c>
      <c r="H104" s="33" t="s">
        <v>336</v>
      </c>
      <c r="I104" s="43">
        <v>80000000</v>
      </c>
      <c r="J104" s="43">
        <v>10501443.949</v>
      </c>
      <c r="K104" s="43" t="s">
        <v>270</v>
      </c>
      <c r="L104" s="43">
        <v>11652125.598</v>
      </c>
      <c r="M104" s="43">
        <v>635337358.887</v>
      </c>
      <c r="N104" s="43" t="s">
        <v>270</v>
      </c>
      <c r="O104" s="43">
        <v>793509634.955</v>
      </c>
      <c r="P104" s="31" t="s">
        <v>75</v>
      </c>
      <c r="Q104" s="31" t="s">
        <v>73</v>
      </c>
      <c r="R104" s="31" t="s">
        <v>195</v>
      </c>
      <c r="S104" s="31" t="s">
        <v>74</v>
      </c>
    </row>
    <row r="105" spans="1:19" s="41" customFormat="1" ht="13.5" customHeight="1" outlineLevel="2">
      <c r="A105" s="31" t="s">
        <v>79</v>
      </c>
      <c r="B105" s="31" t="s">
        <v>180</v>
      </c>
      <c r="C105" s="31" t="s">
        <v>1198</v>
      </c>
      <c r="D105" s="32">
        <v>2371</v>
      </c>
      <c r="E105" s="31" t="s">
        <v>337</v>
      </c>
      <c r="F105" s="42" t="s">
        <v>338</v>
      </c>
      <c r="G105" s="42" t="s">
        <v>339</v>
      </c>
      <c r="H105" s="33" t="s">
        <v>67</v>
      </c>
      <c r="I105" s="43">
        <v>300000000</v>
      </c>
      <c r="J105" s="43">
        <v>300000000</v>
      </c>
      <c r="K105" s="43" t="s">
        <v>270</v>
      </c>
      <c r="L105" s="43">
        <v>300000000</v>
      </c>
      <c r="M105" s="43">
        <v>18150000000</v>
      </c>
      <c r="N105" s="43" t="s">
        <v>270</v>
      </c>
      <c r="O105" s="43">
        <v>20429996955</v>
      </c>
      <c r="P105" s="31" t="s">
        <v>75</v>
      </c>
      <c r="Q105" s="31" t="s">
        <v>73</v>
      </c>
      <c r="R105" s="31" t="s">
        <v>195</v>
      </c>
      <c r="S105" s="31" t="s">
        <v>74</v>
      </c>
    </row>
    <row r="106" spans="1:19" s="41" customFormat="1" ht="13.5" customHeight="1" outlineLevel="2">
      <c r="A106" s="31" t="s">
        <v>79</v>
      </c>
      <c r="B106" s="31" t="s">
        <v>340</v>
      </c>
      <c r="C106" s="31" t="s">
        <v>1198</v>
      </c>
      <c r="D106" s="32" t="s">
        <v>341</v>
      </c>
      <c r="E106" s="31" t="s">
        <v>342</v>
      </c>
      <c r="F106" s="42" t="s">
        <v>343</v>
      </c>
      <c r="G106" s="42" t="s">
        <v>83</v>
      </c>
      <c r="H106" s="33" t="s">
        <v>81</v>
      </c>
      <c r="I106" s="43">
        <v>40000000</v>
      </c>
      <c r="J106" s="43">
        <v>21371381.229</v>
      </c>
      <c r="K106" s="43">
        <v>22369907.89</v>
      </c>
      <c r="L106" s="43" t="s">
        <v>270</v>
      </c>
      <c r="M106" s="43">
        <v>1292968564.383</v>
      </c>
      <c r="N106" s="43">
        <v>1368501007.13</v>
      </c>
      <c r="O106" s="43" t="s">
        <v>270</v>
      </c>
      <c r="P106" s="31" t="s">
        <v>75</v>
      </c>
      <c r="Q106" s="31" t="s">
        <v>73</v>
      </c>
      <c r="R106" s="31" t="s">
        <v>195</v>
      </c>
      <c r="S106" s="31" t="s">
        <v>74</v>
      </c>
    </row>
    <row r="107" spans="1:19" s="41" customFormat="1" ht="13.5" customHeight="1" outlineLevel="2">
      <c r="A107" s="31" t="s">
        <v>79</v>
      </c>
      <c r="B107" s="31" t="s">
        <v>344</v>
      </c>
      <c r="C107" s="31" t="s">
        <v>1197</v>
      </c>
      <c r="D107" s="32">
        <v>6533674</v>
      </c>
      <c r="E107" s="31" t="s">
        <v>345</v>
      </c>
      <c r="F107" s="42" t="s">
        <v>346</v>
      </c>
      <c r="G107" s="42" t="s">
        <v>347</v>
      </c>
      <c r="H107" s="33" t="s">
        <v>81</v>
      </c>
      <c r="I107" s="43">
        <v>14000000</v>
      </c>
      <c r="J107" s="43">
        <v>3844962.583</v>
      </c>
      <c r="K107" s="43">
        <v>210181</v>
      </c>
      <c r="L107" s="43">
        <v>4275018.821</v>
      </c>
      <c r="M107" s="43">
        <v>232620236.264</v>
      </c>
      <c r="N107" s="43">
        <v>13272917.277</v>
      </c>
      <c r="O107" s="43">
        <v>291128738.322</v>
      </c>
      <c r="P107" s="31" t="s">
        <v>75</v>
      </c>
      <c r="Q107" s="31" t="s">
        <v>73</v>
      </c>
      <c r="R107" s="31" t="s">
        <v>195</v>
      </c>
      <c r="S107" s="31" t="s">
        <v>74</v>
      </c>
    </row>
    <row r="108" spans="1:19" s="41" customFormat="1" ht="13.5" customHeight="1" outlineLevel="2">
      <c r="A108" s="31" t="s">
        <v>90</v>
      </c>
      <c r="B108" s="31" t="s">
        <v>135</v>
      </c>
      <c r="C108" s="31" t="s">
        <v>1197</v>
      </c>
      <c r="D108" s="32" t="s">
        <v>351</v>
      </c>
      <c r="E108" s="31" t="s">
        <v>352</v>
      </c>
      <c r="F108" s="42" t="s">
        <v>353</v>
      </c>
      <c r="G108" s="42" t="s">
        <v>83</v>
      </c>
      <c r="H108" s="33" t="s">
        <v>67</v>
      </c>
      <c r="I108" s="43">
        <v>5000000</v>
      </c>
      <c r="J108" s="43">
        <v>5000000</v>
      </c>
      <c r="K108" s="43">
        <v>2202000</v>
      </c>
      <c r="L108" s="43">
        <v>2798000</v>
      </c>
      <c r="M108" s="43">
        <v>302500000</v>
      </c>
      <c r="N108" s="43">
        <v>133851873</v>
      </c>
      <c r="O108" s="43">
        <v>190543771.6</v>
      </c>
      <c r="P108" s="31" t="s">
        <v>75</v>
      </c>
      <c r="Q108" s="31" t="s">
        <v>73</v>
      </c>
      <c r="R108" s="31" t="s">
        <v>195</v>
      </c>
      <c r="S108" s="31" t="s">
        <v>74</v>
      </c>
    </row>
    <row r="109" spans="1:19" s="41" customFormat="1" ht="13.5" customHeight="1" outlineLevel="2">
      <c r="A109" s="31" t="s">
        <v>90</v>
      </c>
      <c r="B109" s="31" t="s">
        <v>135</v>
      </c>
      <c r="C109" s="31" t="s">
        <v>1197</v>
      </c>
      <c r="D109" s="32" t="s">
        <v>354</v>
      </c>
      <c r="E109" s="31" t="s">
        <v>355</v>
      </c>
      <c r="F109" s="42" t="s">
        <v>356</v>
      </c>
      <c r="G109" s="42" t="s">
        <v>204</v>
      </c>
      <c r="H109" s="33" t="s">
        <v>67</v>
      </c>
      <c r="I109" s="43">
        <v>1684040</v>
      </c>
      <c r="J109" s="43">
        <v>1441072</v>
      </c>
      <c r="K109" s="43">
        <v>143370</v>
      </c>
      <c r="L109" s="43">
        <v>1297702</v>
      </c>
      <c r="M109" s="43">
        <v>87184856</v>
      </c>
      <c r="N109" s="43">
        <v>8983564.2</v>
      </c>
      <c r="O109" s="43">
        <v>88373493.028</v>
      </c>
      <c r="P109" s="31" t="s">
        <v>75</v>
      </c>
      <c r="Q109" s="31" t="s">
        <v>73</v>
      </c>
      <c r="R109" s="31" t="s">
        <v>195</v>
      </c>
      <c r="S109" s="31" t="s">
        <v>74</v>
      </c>
    </row>
    <row r="110" spans="1:19" s="41" customFormat="1" ht="13.5" customHeight="1" outlineLevel="2">
      <c r="A110" s="31" t="s">
        <v>90</v>
      </c>
      <c r="B110" s="31" t="s">
        <v>135</v>
      </c>
      <c r="C110" s="31" t="s">
        <v>1198</v>
      </c>
      <c r="D110" s="32" t="s">
        <v>359</v>
      </c>
      <c r="E110" s="31" t="s">
        <v>360</v>
      </c>
      <c r="F110" s="42" t="s">
        <v>350</v>
      </c>
      <c r="G110" s="42" t="s">
        <v>83</v>
      </c>
      <c r="H110" s="33" t="s">
        <v>86</v>
      </c>
      <c r="I110" s="43">
        <v>20700000</v>
      </c>
      <c r="J110" s="43">
        <v>26355060.292</v>
      </c>
      <c r="K110" s="43">
        <v>2261889.33</v>
      </c>
      <c r="L110" s="43">
        <v>26047323.878</v>
      </c>
      <c r="M110" s="43">
        <v>1594481147.674</v>
      </c>
      <c r="N110" s="43">
        <v>144361110.53</v>
      </c>
      <c r="O110" s="43">
        <v>1773822491.688</v>
      </c>
      <c r="P110" s="31" t="s">
        <v>75</v>
      </c>
      <c r="Q110" s="31" t="s">
        <v>73</v>
      </c>
      <c r="R110" s="31" t="s">
        <v>195</v>
      </c>
      <c r="S110" s="31" t="s">
        <v>74</v>
      </c>
    </row>
    <row r="111" spans="1:19" s="41" customFormat="1" ht="13.5" customHeight="1" outlineLevel="2">
      <c r="A111" s="31" t="s">
        <v>90</v>
      </c>
      <c r="B111" s="31" t="s">
        <v>135</v>
      </c>
      <c r="C111" s="31" t="s">
        <v>1198</v>
      </c>
      <c r="D111" s="32" t="s">
        <v>361</v>
      </c>
      <c r="E111" s="31" t="s">
        <v>136</v>
      </c>
      <c r="F111" s="42" t="s">
        <v>362</v>
      </c>
      <c r="G111" s="42" t="s">
        <v>363</v>
      </c>
      <c r="H111" s="33" t="s">
        <v>86</v>
      </c>
      <c r="I111" s="43">
        <v>91800000</v>
      </c>
      <c r="J111" s="43">
        <v>88799441.681</v>
      </c>
      <c r="K111" s="43">
        <v>79851999.15</v>
      </c>
      <c r="L111" s="43">
        <v>13934545.751</v>
      </c>
      <c r="M111" s="43">
        <v>5372366221.705</v>
      </c>
      <c r="N111" s="43">
        <v>4926347881.66</v>
      </c>
      <c r="O111" s="43">
        <v>948942424.194</v>
      </c>
      <c r="P111" s="31" t="s">
        <v>75</v>
      </c>
      <c r="Q111" s="31" t="s">
        <v>73</v>
      </c>
      <c r="R111" s="31" t="s">
        <v>195</v>
      </c>
      <c r="S111" s="31" t="s">
        <v>74</v>
      </c>
    </row>
    <row r="112" spans="1:19" s="41" customFormat="1" ht="13.5" customHeight="1" outlineLevel="2">
      <c r="A112" s="31" t="s">
        <v>90</v>
      </c>
      <c r="B112" s="31" t="s">
        <v>135</v>
      </c>
      <c r="C112" s="31" t="s">
        <v>1198</v>
      </c>
      <c r="D112" s="32" t="s">
        <v>364</v>
      </c>
      <c r="E112" s="31" t="s">
        <v>365</v>
      </c>
      <c r="F112" s="42" t="s">
        <v>302</v>
      </c>
      <c r="G112" s="42" t="s">
        <v>87</v>
      </c>
      <c r="H112" s="33" t="s">
        <v>86</v>
      </c>
      <c r="I112" s="43">
        <v>281800000</v>
      </c>
      <c r="J112" s="43">
        <v>58502084.774</v>
      </c>
      <c r="K112" s="43">
        <v>35332107.19</v>
      </c>
      <c r="L112" s="43">
        <v>26793960.451</v>
      </c>
      <c r="M112" s="43">
        <v>3539376128.849</v>
      </c>
      <c r="N112" s="43">
        <v>2168282892.26</v>
      </c>
      <c r="O112" s="43">
        <v>1824668434.753</v>
      </c>
      <c r="P112" s="31" t="s">
        <v>75</v>
      </c>
      <c r="Q112" s="31" t="s">
        <v>73</v>
      </c>
      <c r="R112" s="31" t="s">
        <v>195</v>
      </c>
      <c r="S112" s="31" t="s">
        <v>74</v>
      </c>
    </row>
    <row r="113" spans="1:19" s="41" customFormat="1" ht="13.5" customHeight="1" outlineLevel="2">
      <c r="A113" s="31" t="s">
        <v>90</v>
      </c>
      <c r="B113" s="31" t="s">
        <v>144</v>
      </c>
      <c r="C113" s="31" t="s">
        <v>1197</v>
      </c>
      <c r="D113" s="32" t="s">
        <v>366</v>
      </c>
      <c r="E113" s="31" t="s">
        <v>367</v>
      </c>
      <c r="F113" s="42" t="s">
        <v>368</v>
      </c>
      <c r="G113" s="42" t="s">
        <v>204</v>
      </c>
      <c r="H113" s="33" t="s">
        <v>369</v>
      </c>
      <c r="I113" s="43">
        <v>200000</v>
      </c>
      <c r="J113" s="43">
        <v>302710</v>
      </c>
      <c r="K113" s="43" t="s">
        <v>270</v>
      </c>
      <c r="L113" s="43">
        <v>325228.001</v>
      </c>
      <c r="M113" s="43">
        <v>18313955.005</v>
      </c>
      <c r="N113" s="43" t="s">
        <v>270</v>
      </c>
      <c r="O113" s="43">
        <v>22148023.573</v>
      </c>
      <c r="P113" s="31" t="s">
        <v>75</v>
      </c>
      <c r="Q113" s="31" t="s">
        <v>73</v>
      </c>
      <c r="R113" s="31" t="s">
        <v>195</v>
      </c>
      <c r="S113" s="31" t="s">
        <v>74</v>
      </c>
    </row>
    <row r="114" spans="1:19" s="41" customFormat="1" ht="13.5" customHeight="1" outlineLevel="2">
      <c r="A114" s="31" t="s">
        <v>90</v>
      </c>
      <c r="B114" s="31" t="s">
        <v>144</v>
      </c>
      <c r="C114" s="31" t="s">
        <v>1198</v>
      </c>
      <c r="D114" s="32" t="s">
        <v>370</v>
      </c>
      <c r="E114" s="31" t="s">
        <v>371</v>
      </c>
      <c r="F114" s="42" t="s">
        <v>372</v>
      </c>
      <c r="G114" s="42" t="s">
        <v>101</v>
      </c>
      <c r="H114" s="33" t="s">
        <v>369</v>
      </c>
      <c r="I114" s="43">
        <v>55170000</v>
      </c>
      <c r="J114" s="43">
        <v>31123960.49</v>
      </c>
      <c r="K114" s="43" t="s">
        <v>270</v>
      </c>
      <c r="L114" s="43">
        <v>33439210.642</v>
      </c>
      <c r="M114" s="43">
        <v>1882999609.627</v>
      </c>
      <c r="N114" s="43" t="s">
        <v>270</v>
      </c>
      <c r="O114" s="43">
        <v>2277209905.337</v>
      </c>
      <c r="P114" s="31" t="s">
        <v>75</v>
      </c>
      <c r="Q114" s="31" t="s">
        <v>73</v>
      </c>
      <c r="R114" s="31" t="s">
        <v>195</v>
      </c>
      <c r="S114" s="31" t="s">
        <v>74</v>
      </c>
    </row>
    <row r="115" spans="1:19" s="41" customFormat="1" ht="13.5" customHeight="1" outlineLevel="2">
      <c r="A115" s="31" t="s">
        <v>90</v>
      </c>
      <c r="B115" s="31" t="s">
        <v>144</v>
      </c>
      <c r="C115" s="31" t="s">
        <v>1198</v>
      </c>
      <c r="D115" s="32" t="s">
        <v>145</v>
      </c>
      <c r="E115" s="31" t="s">
        <v>146</v>
      </c>
      <c r="F115" s="42" t="s">
        <v>147</v>
      </c>
      <c r="G115" s="42" t="s">
        <v>71</v>
      </c>
      <c r="H115" s="33" t="s">
        <v>67</v>
      </c>
      <c r="I115" s="43">
        <v>127000000</v>
      </c>
      <c r="J115" s="43" t="s">
        <v>270</v>
      </c>
      <c r="K115" s="43" t="s">
        <v>270</v>
      </c>
      <c r="L115" s="43">
        <v>127000000</v>
      </c>
      <c r="M115" s="43" t="s">
        <v>270</v>
      </c>
      <c r="N115" s="43" t="s">
        <v>270</v>
      </c>
      <c r="O115" s="43">
        <v>8648698710.95</v>
      </c>
      <c r="P115" s="31" t="s">
        <v>75</v>
      </c>
      <c r="Q115" s="31" t="s">
        <v>73</v>
      </c>
      <c r="R115" s="31" t="s">
        <v>195</v>
      </c>
      <c r="S115" s="31" t="s">
        <v>74</v>
      </c>
    </row>
    <row r="116" spans="1:19" s="41" customFormat="1" ht="13.5" customHeight="1" outlineLevel="2">
      <c r="A116" s="35" t="s">
        <v>90</v>
      </c>
      <c r="B116" s="35" t="s">
        <v>148</v>
      </c>
      <c r="C116" s="35" t="s">
        <v>1198</v>
      </c>
      <c r="D116" s="36" t="s">
        <v>373</v>
      </c>
      <c r="E116" s="35" t="s">
        <v>374</v>
      </c>
      <c r="F116" s="44" t="s">
        <v>375</v>
      </c>
      <c r="G116" s="44" t="s">
        <v>83</v>
      </c>
      <c r="H116" s="37" t="s">
        <v>67</v>
      </c>
      <c r="I116" s="45">
        <v>200000000</v>
      </c>
      <c r="J116" s="45">
        <v>200000000</v>
      </c>
      <c r="K116" s="45">
        <v>200000000</v>
      </c>
      <c r="L116" s="45" t="s">
        <v>270</v>
      </c>
      <c r="M116" s="45">
        <v>12100000000</v>
      </c>
      <c r="N116" s="45">
        <v>12486343829.97</v>
      </c>
      <c r="O116" s="45" t="s">
        <v>270</v>
      </c>
      <c r="P116" s="35" t="s">
        <v>75</v>
      </c>
      <c r="Q116" s="35" t="s">
        <v>73</v>
      </c>
      <c r="R116" s="35" t="s">
        <v>195</v>
      </c>
      <c r="S116" s="35" t="s">
        <v>74</v>
      </c>
    </row>
    <row r="117" spans="1:19" s="41" customFormat="1" ht="13.5" customHeight="1" outlineLevel="2">
      <c r="A117" s="31" t="s">
        <v>90</v>
      </c>
      <c r="B117" s="31" t="s">
        <v>376</v>
      </c>
      <c r="C117" s="31" t="s">
        <v>1198</v>
      </c>
      <c r="D117" s="32" t="s">
        <v>377</v>
      </c>
      <c r="E117" s="31" t="s">
        <v>378</v>
      </c>
      <c r="F117" s="42" t="s">
        <v>379</v>
      </c>
      <c r="G117" s="42" t="s">
        <v>380</v>
      </c>
      <c r="H117" s="33" t="s">
        <v>86</v>
      </c>
      <c r="I117" s="43">
        <v>18350000</v>
      </c>
      <c r="J117" s="43">
        <v>3586078.006</v>
      </c>
      <c r="K117" s="43">
        <v>2076169.01</v>
      </c>
      <c r="L117" s="43">
        <v>1777729.443</v>
      </c>
      <c r="M117" s="43">
        <v>216957719.342</v>
      </c>
      <c r="N117" s="43">
        <v>133084509.07</v>
      </c>
      <c r="O117" s="43">
        <v>121063357.057</v>
      </c>
      <c r="P117" s="31" t="s">
        <v>75</v>
      </c>
      <c r="Q117" s="31" t="s">
        <v>73</v>
      </c>
      <c r="R117" s="31" t="s">
        <v>195</v>
      </c>
      <c r="S117" s="31" t="s">
        <v>74</v>
      </c>
    </row>
    <row r="118" spans="1:19" s="41" customFormat="1" ht="13.5" customHeight="1" outlineLevel="2">
      <c r="A118" s="31" t="s">
        <v>79</v>
      </c>
      <c r="B118" s="31" t="s">
        <v>175</v>
      </c>
      <c r="C118" s="31" t="s">
        <v>1198</v>
      </c>
      <c r="D118" s="32" t="s">
        <v>176</v>
      </c>
      <c r="E118" s="31" t="s">
        <v>177</v>
      </c>
      <c r="F118" s="42" t="s">
        <v>178</v>
      </c>
      <c r="G118" s="42" t="s">
        <v>133</v>
      </c>
      <c r="H118" s="33" t="s">
        <v>67</v>
      </c>
      <c r="I118" s="43">
        <v>20000000</v>
      </c>
      <c r="J118" s="43" t="s">
        <v>270</v>
      </c>
      <c r="K118" s="43" t="s">
        <v>270</v>
      </c>
      <c r="L118" s="43">
        <v>20000000</v>
      </c>
      <c r="M118" s="43" t="s">
        <v>270</v>
      </c>
      <c r="N118" s="43" t="s">
        <v>270</v>
      </c>
      <c r="O118" s="43">
        <v>1361999797</v>
      </c>
      <c r="P118" s="31" t="s">
        <v>75</v>
      </c>
      <c r="Q118" s="31" t="s">
        <v>73</v>
      </c>
      <c r="R118" s="31" t="s">
        <v>195</v>
      </c>
      <c r="S118" s="31" t="s">
        <v>74</v>
      </c>
    </row>
    <row r="119" spans="1:19" s="41" customFormat="1" ht="13.5" customHeight="1" outlineLevel="2">
      <c r="A119" s="31" t="s">
        <v>79</v>
      </c>
      <c r="B119" s="31" t="s">
        <v>179</v>
      </c>
      <c r="C119" s="31" t="s">
        <v>1197</v>
      </c>
      <c r="D119" s="32" t="s">
        <v>381</v>
      </c>
      <c r="E119" s="31" t="s">
        <v>382</v>
      </c>
      <c r="F119" s="42" t="s">
        <v>383</v>
      </c>
      <c r="G119" s="42" t="s">
        <v>83</v>
      </c>
      <c r="H119" s="33" t="s">
        <v>384</v>
      </c>
      <c r="I119" s="43">
        <v>500000000</v>
      </c>
      <c r="J119" s="43">
        <v>133317335.253</v>
      </c>
      <c r="K119" s="43" t="s">
        <v>270</v>
      </c>
      <c r="L119" s="43">
        <v>133338665.102</v>
      </c>
      <c r="M119" s="43">
        <v>8065698782.813</v>
      </c>
      <c r="N119" s="43" t="s">
        <v>270</v>
      </c>
      <c r="O119" s="43">
        <v>9080361740.065</v>
      </c>
      <c r="P119" s="31" t="s">
        <v>75</v>
      </c>
      <c r="Q119" s="31" t="s">
        <v>73</v>
      </c>
      <c r="R119" s="31" t="s">
        <v>195</v>
      </c>
      <c r="S119" s="31" t="s">
        <v>74</v>
      </c>
    </row>
    <row r="120" spans="1:19" s="41" customFormat="1" ht="13.5" customHeight="1" outlineLevel="2">
      <c r="A120" s="31" t="s">
        <v>79</v>
      </c>
      <c r="B120" s="31" t="s">
        <v>179</v>
      </c>
      <c r="C120" s="31" t="s">
        <v>1198</v>
      </c>
      <c r="D120" s="32" t="s">
        <v>385</v>
      </c>
      <c r="E120" s="31" t="s">
        <v>386</v>
      </c>
      <c r="F120" s="42" t="s">
        <v>387</v>
      </c>
      <c r="G120" s="42" t="s">
        <v>77</v>
      </c>
      <c r="H120" s="33" t="s">
        <v>67</v>
      </c>
      <c r="I120" s="43">
        <v>133000000</v>
      </c>
      <c r="J120" s="43">
        <v>133000000</v>
      </c>
      <c r="K120" s="43">
        <v>79728371.5</v>
      </c>
      <c r="L120" s="43">
        <v>53271628.5</v>
      </c>
      <c r="M120" s="43">
        <v>8046500000</v>
      </c>
      <c r="N120" s="43">
        <v>4928334234.18</v>
      </c>
      <c r="O120" s="43">
        <v>3627797360.143</v>
      </c>
      <c r="P120" s="31" t="s">
        <v>75</v>
      </c>
      <c r="Q120" s="31" t="s">
        <v>73</v>
      </c>
      <c r="R120" s="31" t="s">
        <v>195</v>
      </c>
      <c r="S120" s="31" t="s">
        <v>74</v>
      </c>
    </row>
    <row r="121" spans="1:19" s="41" customFormat="1" ht="13.5" customHeight="1" outlineLevel="2">
      <c r="A121" s="31" t="s">
        <v>79</v>
      </c>
      <c r="B121" s="31" t="s">
        <v>213</v>
      </c>
      <c r="C121" s="31" t="s">
        <v>1197</v>
      </c>
      <c r="D121" s="32">
        <v>10764</v>
      </c>
      <c r="E121" s="31" t="s">
        <v>388</v>
      </c>
      <c r="F121" s="42" t="s">
        <v>389</v>
      </c>
      <c r="G121" s="42" t="s">
        <v>103</v>
      </c>
      <c r="H121" s="33" t="s">
        <v>209</v>
      </c>
      <c r="I121" s="43">
        <v>35000000</v>
      </c>
      <c r="J121" s="43">
        <v>34932625.027</v>
      </c>
      <c r="K121" s="43" t="s">
        <v>270</v>
      </c>
      <c r="L121" s="43">
        <v>34709500.226</v>
      </c>
      <c r="M121" s="43">
        <v>2113423814.129</v>
      </c>
      <c r="N121" s="43" t="s">
        <v>270</v>
      </c>
      <c r="O121" s="43">
        <v>2363716613.105</v>
      </c>
      <c r="P121" s="31" t="s">
        <v>75</v>
      </c>
      <c r="Q121" s="31" t="s">
        <v>73</v>
      </c>
      <c r="R121" s="31" t="s">
        <v>195</v>
      </c>
      <c r="S121" s="31" t="s">
        <v>74</v>
      </c>
    </row>
    <row r="122" spans="1:19" s="41" customFormat="1" ht="13.5" customHeight="1" outlineLevel="2">
      <c r="A122" s="31" t="s">
        <v>79</v>
      </c>
      <c r="B122" s="31" t="s">
        <v>390</v>
      </c>
      <c r="C122" s="31" t="s">
        <v>1197</v>
      </c>
      <c r="D122" s="32" t="s">
        <v>391</v>
      </c>
      <c r="E122" s="31" t="s">
        <v>392</v>
      </c>
      <c r="F122" s="42" t="s">
        <v>393</v>
      </c>
      <c r="G122" s="42" t="s">
        <v>394</v>
      </c>
      <c r="H122" s="33" t="s">
        <v>67</v>
      </c>
      <c r="I122" s="43">
        <v>200000000</v>
      </c>
      <c r="J122" s="43">
        <v>178667573</v>
      </c>
      <c r="K122" s="43" t="s">
        <v>270</v>
      </c>
      <c r="L122" s="43">
        <v>178667573</v>
      </c>
      <c r="M122" s="43">
        <v>10809388166.5</v>
      </c>
      <c r="N122" s="43" t="s">
        <v>270</v>
      </c>
      <c r="O122" s="43">
        <v>12167259907.824</v>
      </c>
      <c r="P122" s="31" t="s">
        <v>75</v>
      </c>
      <c r="Q122" s="31" t="s">
        <v>73</v>
      </c>
      <c r="R122" s="31" t="s">
        <v>195</v>
      </c>
      <c r="S122" s="31" t="s">
        <v>74</v>
      </c>
    </row>
    <row r="123" spans="1:19" s="41" customFormat="1" ht="13.5" customHeight="1" outlineLevel="1">
      <c r="A123" s="31"/>
      <c r="B123" s="31"/>
      <c r="C123" s="31"/>
      <c r="D123" s="32"/>
      <c r="E123" s="31"/>
      <c r="F123" s="42"/>
      <c r="G123" s="42"/>
      <c r="H123" s="33"/>
      <c r="I123" s="43"/>
      <c r="J123" s="43">
        <f aca="true" t="shared" si="22" ref="J123:O123">SUBTOTAL(9,J101:J122)</f>
        <v>1482589688.352</v>
      </c>
      <c r="K123" s="43">
        <f t="shared" si="22"/>
        <v>850027824.24</v>
      </c>
      <c r="L123" s="43">
        <f t="shared" si="22"/>
        <v>1224903055.705</v>
      </c>
      <c r="M123" s="43">
        <f t="shared" si="22"/>
        <v>89696676145.304</v>
      </c>
      <c r="N123" s="43">
        <f t="shared" si="22"/>
        <v>53052669399.546005</v>
      </c>
      <c r="O123" s="43">
        <f t="shared" si="22"/>
        <v>83415885660.817</v>
      </c>
      <c r="P123" s="47" t="s">
        <v>1224</v>
      </c>
      <c r="Q123" s="31"/>
      <c r="R123" s="31"/>
      <c r="S123" s="31"/>
    </row>
    <row r="124" spans="1:19" s="41" customFormat="1" ht="13.5" customHeight="1" outlineLevel="2">
      <c r="A124" s="31" t="s">
        <v>90</v>
      </c>
      <c r="B124" s="31" t="s">
        <v>134</v>
      </c>
      <c r="C124" s="31" t="s">
        <v>1197</v>
      </c>
      <c r="D124" s="32" t="s">
        <v>747</v>
      </c>
      <c r="E124" s="31" t="s">
        <v>748</v>
      </c>
      <c r="F124" s="42" t="s">
        <v>749</v>
      </c>
      <c r="G124" s="42" t="s">
        <v>750</v>
      </c>
      <c r="H124" s="33" t="s">
        <v>67</v>
      </c>
      <c r="I124" s="43">
        <v>495000</v>
      </c>
      <c r="J124" s="43">
        <v>167200.01</v>
      </c>
      <c r="K124" s="43" t="s">
        <v>270</v>
      </c>
      <c r="L124" s="43">
        <v>167200.01</v>
      </c>
      <c r="M124" s="43">
        <v>10115600.605</v>
      </c>
      <c r="N124" s="43" t="s">
        <v>270</v>
      </c>
      <c r="O124" s="43">
        <v>11386318.984</v>
      </c>
      <c r="P124" s="31" t="s">
        <v>751</v>
      </c>
      <c r="Q124" s="31" t="s">
        <v>197</v>
      </c>
      <c r="R124" s="31" t="s">
        <v>197</v>
      </c>
      <c r="S124" s="31" t="s">
        <v>94</v>
      </c>
    </row>
    <row r="125" spans="1:19" s="41" customFormat="1" ht="13.5" customHeight="1" outlineLevel="1">
      <c r="A125" s="31"/>
      <c r="B125" s="31"/>
      <c r="C125" s="31"/>
      <c r="D125" s="32"/>
      <c r="E125" s="31"/>
      <c r="F125" s="42"/>
      <c r="G125" s="42"/>
      <c r="H125" s="33"/>
      <c r="I125" s="43"/>
      <c r="J125" s="43">
        <f aca="true" t="shared" si="23" ref="J125:O125">SUBTOTAL(9,J124:J124)</f>
        <v>167200.01</v>
      </c>
      <c r="K125" s="43">
        <f t="shared" si="23"/>
        <v>0</v>
      </c>
      <c r="L125" s="43">
        <f t="shared" si="23"/>
        <v>167200.01</v>
      </c>
      <c r="M125" s="43">
        <f t="shared" si="23"/>
        <v>10115600.605</v>
      </c>
      <c r="N125" s="43">
        <f t="shared" si="23"/>
        <v>0</v>
      </c>
      <c r="O125" s="43">
        <f t="shared" si="23"/>
        <v>11386318.984</v>
      </c>
      <c r="P125" s="47" t="s">
        <v>1225</v>
      </c>
      <c r="Q125" s="31"/>
      <c r="R125" s="31"/>
      <c r="S125" s="31"/>
    </row>
    <row r="126" spans="1:19" s="41" customFormat="1" ht="13.5" customHeight="1" outlineLevel="2">
      <c r="A126" s="31" t="s">
        <v>79</v>
      </c>
      <c r="B126" s="31" t="s">
        <v>344</v>
      </c>
      <c r="C126" s="31" t="s">
        <v>1197</v>
      </c>
      <c r="D126" s="32" t="s">
        <v>709</v>
      </c>
      <c r="E126" s="31" t="s">
        <v>710</v>
      </c>
      <c r="F126" s="42" t="s">
        <v>711</v>
      </c>
      <c r="G126" s="42" t="s">
        <v>712</v>
      </c>
      <c r="H126" s="33" t="s">
        <v>81</v>
      </c>
      <c r="I126" s="43">
        <v>1022000</v>
      </c>
      <c r="J126" s="43">
        <v>758272.651</v>
      </c>
      <c r="K126" s="43" t="s">
        <v>270</v>
      </c>
      <c r="L126" s="43">
        <v>886470.735</v>
      </c>
      <c r="M126" s="43">
        <v>45875495.415</v>
      </c>
      <c r="N126" s="43" t="s">
        <v>270</v>
      </c>
      <c r="O126" s="43">
        <v>60368648.04</v>
      </c>
      <c r="P126" s="31" t="s">
        <v>713</v>
      </c>
      <c r="Q126" s="31" t="s">
        <v>197</v>
      </c>
      <c r="R126" s="31" t="s">
        <v>197</v>
      </c>
      <c r="S126" s="31" t="s">
        <v>94</v>
      </c>
    </row>
    <row r="127" spans="1:19" s="41" customFormat="1" ht="13.5" customHeight="1" outlineLevel="1">
      <c r="A127" s="31"/>
      <c r="B127" s="31"/>
      <c r="C127" s="31"/>
      <c r="D127" s="32"/>
      <c r="E127" s="31"/>
      <c r="F127" s="42"/>
      <c r="G127" s="42"/>
      <c r="H127" s="33"/>
      <c r="I127" s="43"/>
      <c r="J127" s="43">
        <f aca="true" t="shared" si="24" ref="J127:O127">SUBTOTAL(9,J126:J126)</f>
        <v>758272.651</v>
      </c>
      <c r="K127" s="43">
        <f t="shared" si="24"/>
        <v>0</v>
      </c>
      <c r="L127" s="43">
        <f t="shared" si="24"/>
        <v>886470.735</v>
      </c>
      <c r="M127" s="43">
        <f t="shared" si="24"/>
        <v>45875495.415</v>
      </c>
      <c r="N127" s="43">
        <f t="shared" si="24"/>
        <v>0</v>
      </c>
      <c r="O127" s="43">
        <f t="shared" si="24"/>
        <v>60368648.04</v>
      </c>
      <c r="P127" s="47" t="s">
        <v>1226</v>
      </c>
      <c r="Q127" s="31"/>
      <c r="R127" s="31"/>
      <c r="S127" s="31"/>
    </row>
    <row r="128" spans="1:19" s="41" customFormat="1" ht="13.5" customHeight="1" outlineLevel="2">
      <c r="A128" s="31" t="s">
        <v>90</v>
      </c>
      <c r="B128" s="31" t="s">
        <v>88</v>
      </c>
      <c r="C128" s="31" t="s">
        <v>1198</v>
      </c>
      <c r="D128" s="32" t="s">
        <v>412</v>
      </c>
      <c r="E128" s="31" t="s">
        <v>413</v>
      </c>
      <c r="F128" s="42" t="s">
        <v>414</v>
      </c>
      <c r="G128" s="42" t="s">
        <v>77</v>
      </c>
      <c r="H128" s="33" t="s">
        <v>86</v>
      </c>
      <c r="I128" s="43">
        <v>59186544.63</v>
      </c>
      <c r="J128" s="43">
        <v>7151390.817</v>
      </c>
      <c r="K128" s="43">
        <v>3368713.9</v>
      </c>
      <c r="L128" s="43">
        <v>4322137.311</v>
      </c>
      <c r="M128" s="43">
        <v>432659144.409</v>
      </c>
      <c r="N128" s="43">
        <v>216995767.39</v>
      </c>
      <c r="O128" s="43">
        <v>294337506.983</v>
      </c>
      <c r="P128" s="31" t="s">
        <v>95</v>
      </c>
      <c r="Q128" s="31" t="s">
        <v>197</v>
      </c>
      <c r="R128" s="31" t="s">
        <v>197</v>
      </c>
      <c r="S128" s="31" t="s">
        <v>94</v>
      </c>
    </row>
    <row r="129" spans="1:19" s="41" customFormat="1" ht="13.5" customHeight="1" outlineLevel="2">
      <c r="A129" s="31" t="s">
        <v>90</v>
      </c>
      <c r="B129" s="31" t="s">
        <v>88</v>
      </c>
      <c r="C129" s="31" t="s">
        <v>1198</v>
      </c>
      <c r="D129" s="32" t="s">
        <v>441</v>
      </c>
      <c r="E129" s="31" t="s">
        <v>442</v>
      </c>
      <c r="F129" s="42" t="s">
        <v>443</v>
      </c>
      <c r="G129" s="42" t="s">
        <v>77</v>
      </c>
      <c r="H129" s="33" t="s">
        <v>86</v>
      </c>
      <c r="I129" s="43">
        <v>17376497.87</v>
      </c>
      <c r="J129" s="43">
        <v>21689931.504</v>
      </c>
      <c r="K129" s="43">
        <v>946048.5</v>
      </c>
      <c r="L129" s="43">
        <v>22339101.789</v>
      </c>
      <c r="M129" s="43">
        <v>1312240856.008</v>
      </c>
      <c r="N129" s="43">
        <v>58814266.8</v>
      </c>
      <c r="O129" s="43">
        <v>1521292605.059</v>
      </c>
      <c r="P129" s="31" t="s">
        <v>95</v>
      </c>
      <c r="Q129" s="31" t="s">
        <v>197</v>
      </c>
      <c r="R129" s="31" t="s">
        <v>197</v>
      </c>
      <c r="S129" s="31" t="s">
        <v>94</v>
      </c>
    </row>
    <row r="130" spans="1:19" s="41" customFormat="1" ht="13.5" customHeight="1" outlineLevel="2">
      <c r="A130" s="31" t="s">
        <v>90</v>
      </c>
      <c r="B130" s="31" t="s">
        <v>88</v>
      </c>
      <c r="C130" s="31" t="s">
        <v>1198</v>
      </c>
      <c r="D130" s="32" t="s">
        <v>444</v>
      </c>
      <c r="E130" s="31" t="s">
        <v>445</v>
      </c>
      <c r="F130" s="42" t="s">
        <v>443</v>
      </c>
      <c r="G130" s="42" t="s">
        <v>446</v>
      </c>
      <c r="H130" s="33" t="s">
        <v>86</v>
      </c>
      <c r="I130" s="43">
        <v>5288000</v>
      </c>
      <c r="J130" s="43">
        <v>7204745.634</v>
      </c>
      <c r="K130" s="43" t="s">
        <v>270</v>
      </c>
      <c r="L130" s="43">
        <v>7740692.479</v>
      </c>
      <c r="M130" s="43">
        <v>435887110.839</v>
      </c>
      <c r="N130" s="43" t="s">
        <v>270</v>
      </c>
      <c r="O130" s="43">
        <v>527141079.232</v>
      </c>
      <c r="P130" s="31" t="s">
        <v>95</v>
      </c>
      <c r="Q130" s="31" t="s">
        <v>197</v>
      </c>
      <c r="R130" s="31" t="s">
        <v>197</v>
      </c>
      <c r="S130" s="31" t="s">
        <v>94</v>
      </c>
    </row>
    <row r="131" spans="1:19" s="41" customFormat="1" ht="13.5" customHeight="1" outlineLevel="2">
      <c r="A131" s="31" t="s">
        <v>90</v>
      </c>
      <c r="B131" s="31" t="s">
        <v>88</v>
      </c>
      <c r="C131" s="31" t="s">
        <v>1198</v>
      </c>
      <c r="D131" s="32" t="s">
        <v>449</v>
      </c>
      <c r="E131" s="31" t="s">
        <v>450</v>
      </c>
      <c r="F131" s="42" t="s">
        <v>440</v>
      </c>
      <c r="G131" s="42" t="s">
        <v>84</v>
      </c>
      <c r="H131" s="33" t="s">
        <v>86</v>
      </c>
      <c r="I131" s="43">
        <v>1258284.25</v>
      </c>
      <c r="J131" s="43">
        <v>693090.553</v>
      </c>
      <c r="K131" s="43">
        <v>717652.53</v>
      </c>
      <c r="L131" s="43" t="s">
        <v>270</v>
      </c>
      <c r="M131" s="43">
        <v>41931978.427</v>
      </c>
      <c r="N131" s="43">
        <v>43703809.45</v>
      </c>
      <c r="O131" s="43" t="s">
        <v>270</v>
      </c>
      <c r="P131" s="31" t="s">
        <v>95</v>
      </c>
      <c r="Q131" s="31" t="s">
        <v>197</v>
      </c>
      <c r="R131" s="31" t="s">
        <v>197</v>
      </c>
      <c r="S131" s="31" t="s">
        <v>94</v>
      </c>
    </row>
    <row r="132" spans="1:19" s="41" customFormat="1" ht="13.5" customHeight="1" outlineLevel="2">
      <c r="A132" s="31" t="s">
        <v>90</v>
      </c>
      <c r="B132" s="31" t="s">
        <v>88</v>
      </c>
      <c r="C132" s="31" t="s">
        <v>1198</v>
      </c>
      <c r="D132" s="32" t="s">
        <v>451</v>
      </c>
      <c r="E132" s="31" t="s">
        <v>452</v>
      </c>
      <c r="F132" s="42" t="s">
        <v>440</v>
      </c>
      <c r="G132" s="42" t="s">
        <v>91</v>
      </c>
      <c r="H132" s="33" t="s">
        <v>86</v>
      </c>
      <c r="I132" s="43">
        <v>1433229.79</v>
      </c>
      <c r="J132" s="43">
        <v>130121.195</v>
      </c>
      <c r="K132" s="43">
        <v>130387.73</v>
      </c>
      <c r="L132" s="43" t="s">
        <v>270</v>
      </c>
      <c r="M132" s="43">
        <v>7872332.324</v>
      </c>
      <c r="N132" s="43">
        <v>7885986.78</v>
      </c>
      <c r="O132" s="43" t="s">
        <v>270</v>
      </c>
      <c r="P132" s="31" t="s">
        <v>95</v>
      </c>
      <c r="Q132" s="31" t="s">
        <v>197</v>
      </c>
      <c r="R132" s="31" t="s">
        <v>197</v>
      </c>
      <c r="S132" s="31" t="s">
        <v>94</v>
      </c>
    </row>
    <row r="133" spans="1:19" s="41" customFormat="1" ht="13.5" customHeight="1" outlineLevel="2">
      <c r="A133" s="31" t="s">
        <v>90</v>
      </c>
      <c r="B133" s="31" t="s">
        <v>88</v>
      </c>
      <c r="C133" s="31" t="s">
        <v>1198</v>
      </c>
      <c r="D133" s="32" t="s">
        <v>279</v>
      </c>
      <c r="E133" s="31" t="s">
        <v>280</v>
      </c>
      <c r="F133" s="42" t="s">
        <v>281</v>
      </c>
      <c r="G133" s="42" t="s">
        <v>282</v>
      </c>
      <c r="H133" s="33" t="s">
        <v>67</v>
      </c>
      <c r="I133" s="43">
        <v>152500000</v>
      </c>
      <c r="J133" s="43">
        <v>250000</v>
      </c>
      <c r="K133" s="43" t="s">
        <v>270</v>
      </c>
      <c r="L133" s="43">
        <v>250000</v>
      </c>
      <c r="M133" s="43">
        <v>15125000</v>
      </c>
      <c r="N133" s="43" t="s">
        <v>270</v>
      </c>
      <c r="O133" s="43">
        <v>17024997.462</v>
      </c>
      <c r="P133" s="31" t="s">
        <v>95</v>
      </c>
      <c r="Q133" s="31" t="s">
        <v>193</v>
      </c>
      <c r="R133" s="31" t="s">
        <v>97</v>
      </c>
      <c r="S133" s="31" t="s">
        <v>97</v>
      </c>
    </row>
    <row r="134" spans="1:19" s="41" customFormat="1" ht="13.5" customHeight="1" outlineLevel="2">
      <c r="A134" s="31" t="s">
        <v>90</v>
      </c>
      <c r="B134" s="31" t="s">
        <v>88</v>
      </c>
      <c r="C134" s="31" t="s">
        <v>1198</v>
      </c>
      <c r="D134" s="32" t="s">
        <v>453</v>
      </c>
      <c r="E134" s="31" t="s">
        <v>280</v>
      </c>
      <c r="F134" s="42" t="s">
        <v>281</v>
      </c>
      <c r="G134" s="42" t="s">
        <v>363</v>
      </c>
      <c r="H134" s="33" t="s">
        <v>67</v>
      </c>
      <c r="I134" s="43">
        <v>25000000</v>
      </c>
      <c r="J134" s="43">
        <v>22776407.5</v>
      </c>
      <c r="K134" s="43">
        <v>1349000</v>
      </c>
      <c r="L134" s="43">
        <v>21427407.5</v>
      </c>
      <c r="M134" s="43">
        <v>1377972653.75</v>
      </c>
      <c r="N134" s="43">
        <v>89349110.4</v>
      </c>
      <c r="O134" s="43">
        <v>1459206233.262</v>
      </c>
      <c r="P134" s="31" t="s">
        <v>95</v>
      </c>
      <c r="Q134" s="31" t="s">
        <v>197</v>
      </c>
      <c r="R134" s="31" t="s">
        <v>197</v>
      </c>
      <c r="S134" s="31" t="s">
        <v>92</v>
      </c>
    </row>
    <row r="135" spans="1:19" s="41" customFormat="1" ht="13.5" customHeight="1" outlineLevel="2">
      <c r="A135" s="31" t="s">
        <v>90</v>
      </c>
      <c r="B135" s="31" t="s">
        <v>88</v>
      </c>
      <c r="C135" s="31" t="s">
        <v>1198</v>
      </c>
      <c r="D135" s="32" t="s">
        <v>288</v>
      </c>
      <c r="E135" s="31" t="s">
        <v>289</v>
      </c>
      <c r="F135" s="42" t="s">
        <v>290</v>
      </c>
      <c r="G135" s="42" t="s">
        <v>77</v>
      </c>
      <c r="H135" s="33" t="s">
        <v>98</v>
      </c>
      <c r="I135" s="43">
        <v>16436520000</v>
      </c>
      <c r="J135" s="43">
        <v>53964728.935</v>
      </c>
      <c r="K135" s="43">
        <v>61327766.46</v>
      </c>
      <c r="L135" s="43" t="s">
        <v>270</v>
      </c>
      <c r="M135" s="43">
        <v>3264866100.588</v>
      </c>
      <c r="N135" s="43">
        <v>4176420273.73</v>
      </c>
      <c r="O135" s="43" t="s">
        <v>270</v>
      </c>
      <c r="P135" s="31" t="s">
        <v>95</v>
      </c>
      <c r="Q135" s="31" t="s">
        <v>193</v>
      </c>
      <c r="R135" s="31" t="s">
        <v>97</v>
      </c>
      <c r="S135" s="31" t="s">
        <v>97</v>
      </c>
    </row>
    <row r="136" spans="1:19" s="41" customFormat="1" ht="13.5" customHeight="1" outlineLevel="2">
      <c r="A136" s="31" t="s">
        <v>90</v>
      </c>
      <c r="B136" s="31" t="s">
        <v>88</v>
      </c>
      <c r="C136" s="31" t="s">
        <v>1198</v>
      </c>
      <c r="D136" s="32" t="s">
        <v>471</v>
      </c>
      <c r="E136" s="31" t="s">
        <v>472</v>
      </c>
      <c r="F136" s="42" t="s">
        <v>290</v>
      </c>
      <c r="G136" s="42" t="s">
        <v>87</v>
      </c>
      <c r="H136" s="33" t="s">
        <v>86</v>
      </c>
      <c r="I136" s="43">
        <v>12500902.93</v>
      </c>
      <c r="J136" s="43">
        <v>15816597.504</v>
      </c>
      <c r="K136" s="43">
        <v>414501.53</v>
      </c>
      <c r="L136" s="43">
        <v>16570366.656</v>
      </c>
      <c r="M136" s="43">
        <v>956904148.988</v>
      </c>
      <c r="N136" s="43">
        <v>25676670.72</v>
      </c>
      <c r="O136" s="43">
        <v>1128441801.053</v>
      </c>
      <c r="P136" s="31" t="s">
        <v>95</v>
      </c>
      <c r="Q136" s="31" t="s">
        <v>197</v>
      </c>
      <c r="R136" s="31" t="s">
        <v>197</v>
      </c>
      <c r="S136" s="31" t="s">
        <v>473</v>
      </c>
    </row>
    <row r="137" spans="1:19" s="41" customFormat="1" ht="13.5" customHeight="1" outlineLevel="2">
      <c r="A137" s="31" t="s">
        <v>90</v>
      </c>
      <c r="B137" s="31" t="s">
        <v>88</v>
      </c>
      <c r="C137" s="31" t="s">
        <v>1198</v>
      </c>
      <c r="D137" s="32" t="s">
        <v>303</v>
      </c>
      <c r="E137" s="31" t="s">
        <v>304</v>
      </c>
      <c r="F137" s="42" t="s">
        <v>305</v>
      </c>
      <c r="G137" s="42" t="s">
        <v>100</v>
      </c>
      <c r="H137" s="33" t="s">
        <v>67</v>
      </c>
      <c r="I137" s="43">
        <v>400000000</v>
      </c>
      <c r="J137" s="43">
        <v>200000000</v>
      </c>
      <c r="K137" s="43" t="s">
        <v>270</v>
      </c>
      <c r="L137" s="43">
        <v>200000000</v>
      </c>
      <c r="M137" s="43">
        <v>12100000000</v>
      </c>
      <c r="N137" s="43" t="s">
        <v>270</v>
      </c>
      <c r="O137" s="43">
        <v>13619997970</v>
      </c>
      <c r="P137" s="31" t="s">
        <v>95</v>
      </c>
      <c r="Q137" s="31" t="s">
        <v>193</v>
      </c>
      <c r="R137" s="31" t="s">
        <v>97</v>
      </c>
      <c r="S137" s="31" t="s">
        <v>97</v>
      </c>
    </row>
    <row r="138" spans="1:19" s="41" customFormat="1" ht="13.5" customHeight="1" outlineLevel="2">
      <c r="A138" s="31" t="s">
        <v>90</v>
      </c>
      <c r="B138" s="31" t="s">
        <v>88</v>
      </c>
      <c r="C138" s="31" t="s">
        <v>1198</v>
      </c>
      <c r="D138" s="32" t="s">
        <v>306</v>
      </c>
      <c r="E138" s="31" t="s">
        <v>307</v>
      </c>
      <c r="F138" s="42" t="s">
        <v>308</v>
      </c>
      <c r="G138" s="42" t="s">
        <v>83</v>
      </c>
      <c r="H138" s="33" t="s">
        <v>67</v>
      </c>
      <c r="I138" s="43">
        <v>300000000</v>
      </c>
      <c r="J138" s="43">
        <v>200000000</v>
      </c>
      <c r="K138" s="43">
        <v>200000000</v>
      </c>
      <c r="L138" s="43" t="s">
        <v>270</v>
      </c>
      <c r="M138" s="43">
        <v>12100000000</v>
      </c>
      <c r="N138" s="43">
        <v>13619997970</v>
      </c>
      <c r="O138" s="43" t="s">
        <v>270</v>
      </c>
      <c r="P138" s="31" t="s">
        <v>95</v>
      </c>
      <c r="Q138" s="31" t="s">
        <v>193</v>
      </c>
      <c r="R138" s="31" t="s">
        <v>97</v>
      </c>
      <c r="S138" s="31" t="s">
        <v>97</v>
      </c>
    </row>
    <row r="139" spans="1:19" s="41" customFormat="1" ht="13.5" customHeight="1" outlineLevel="2">
      <c r="A139" s="31" t="s">
        <v>90</v>
      </c>
      <c r="B139" s="31" t="s">
        <v>88</v>
      </c>
      <c r="C139" s="31" t="s">
        <v>1198</v>
      </c>
      <c r="D139" s="32" t="s">
        <v>120</v>
      </c>
      <c r="E139" s="31" t="s">
        <v>121</v>
      </c>
      <c r="F139" s="42" t="s">
        <v>122</v>
      </c>
      <c r="G139" s="42" t="s">
        <v>87</v>
      </c>
      <c r="H139" s="33" t="s">
        <v>67</v>
      </c>
      <c r="I139" s="43">
        <v>400000000</v>
      </c>
      <c r="J139" s="43" t="s">
        <v>270</v>
      </c>
      <c r="K139" s="43">
        <v>200000000</v>
      </c>
      <c r="L139" s="43">
        <v>200000000</v>
      </c>
      <c r="M139" s="43" t="s">
        <v>270</v>
      </c>
      <c r="N139" s="43">
        <v>13286800000</v>
      </c>
      <c r="O139" s="43">
        <v>13619997970</v>
      </c>
      <c r="P139" s="31" t="s">
        <v>95</v>
      </c>
      <c r="Q139" s="31" t="s">
        <v>193</v>
      </c>
      <c r="R139" s="31" t="s">
        <v>97</v>
      </c>
      <c r="S139" s="31" t="s">
        <v>95</v>
      </c>
    </row>
    <row r="140" spans="1:19" s="41" customFormat="1" ht="13.5" customHeight="1" outlineLevel="2">
      <c r="A140" s="31" t="s">
        <v>90</v>
      </c>
      <c r="B140" s="31" t="s">
        <v>310</v>
      </c>
      <c r="C140" s="31" t="s">
        <v>1197</v>
      </c>
      <c r="D140" s="32">
        <v>11706</v>
      </c>
      <c r="E140" s="31" t="s">
        <v>311</v>
      </c>
      <c r="F140" s="42" t="s">
        <v>312</v>
      </c>
      <c r="G140" s="42" t="s">
        <v>83</v>
      </c>
      <c r="H140" s="33" t="s">
        <v>81</v>
      </c>
      <c r="I140" s="43">
        <v>50000000</v>
      </c>
      <c r="J140" s="43">
        <v>18279288.07</v>
      </c>
      <c r="K140" s="43">
        <v>13064367.931</v>
      </c>
      <c r="L140" s="43">
        <v>7330612.58</v>
      </c>
      <c r="M140" s="43">
        <v>1105896928.263</v>
      </c>
      <c r="N140" s="43">
        <v>820638497.734</v>
      </c>
      <c r="O140" s="43">
        <v>499214642.289</v>
      </c>
      <c r="P140" s="31" t="s">
        <v>95</v>
      </c>
      <c r="Q140" s="31" t="s">
        <v>193</v>
      </c>
      <c r="R140" s="31" t="s">
        <v>97</v>
      </c>
      <c r="S140" s="31" t="s">
        <v>97</v>
      </c>
    </row>
    <row r="141" spans="1:19" s="41" customFormat="1" ht="13.5" customHeight="1" outlineLevel="2">
      <c r="A141" s="31" t="s">
        <v>90</v>
      </c>
      <c r="B141" s="31" t="s">
        <v>310</v>
      </c>
      <c r="C141" s="31" t="s">
        <v>1197</v>
      </c>
      <c r="D141" s="32" t="s">
        <v>662</v>
      </c>
      <c r="E141" s="31" t="s">
        <v>663</v>
      </c>
      <c r="F141" s="42" t="s">
        <v>664</v>
      </c>
      <c r="G141" s="42" t="s">
        <v>83</v>
      </c>
      <c r="H141" s="33" t="s">
        <v>81</v>
      </c>
      <c r="I141" s="43">
        <v>970000</v>
      </c>
      <c r="J141" s="43">
        <v>306884.231</v>
      </c>
      <c r="K141" s="43" t="s">
        <v>270</v>
      </c>
      <c r="L141" s="43">
        <v>358767.904</v>
      </c>
      <c r="M141" s="43">
        <v>18566495.961</v>
      </c>
      <c r="N141" s="43" t="s">
        <v>270</v>
      </c>
      <c r="O141" s="43">
        <v>24432090.594</v>
      </c>
      <c r="P141" s="31" t="s">
        <v>95</v>
      </c>
      <c r="Q141" s="31" t="s">
        <v>197</v>
      </c>
      <c r="R141" s="31" t="s">
        <v>197</v>
      </c>
      <c r="S141" s="31" t="s">
        <v>92</v>
      </c>
    </row>
    <row r="142" spans="1:19" s="41" customFormat="1" ht="13.5" customHeight="1" outlineLevel="2">
      <c r="A142" s="31" t="s">
        <v>90</v>
      </c>
      <c r="B142" s="31" t="s">
        <v>135</v>
      </c>
      <c r="C142" s="31" t="s">
        <v>1197</v>
      </c>
      <c r="D142" s="32" t="s">
        <v>806</v>
      </c>
      <c r="E142" s="31" t="s">
        <v>807</v>
      </c>
      <c r="F142" s="42" t="s">
        <v>808</v>
      </c>
      <c r="G142" s="42" t="s">
        <v>83</v>
      </c>
      <c r="H142" s="33" t="s">
        <v>67</v>
      </c>
      <c r="I142" s="43">
        <v>1138350</v>
      </c>
      <c r="J142" s="43">
        <v>607629.63</v>
      </c>
      <c r="K142" s="43">
        <v>310011.27</v>
      </c>
      <c r="L142" s="43">
        <v>297618.36</v>
      </c>
      <c r="M142" s="43">
        <v>36761592.615</v>
      </c>
      <c r="N142" s="43">
        <v>19261890.222</v>
      </c>
      <c r="O142" s="43">
        <v>20267807.295</v>
      </c>
      <c r="P142" s="31" t="s">
        <v>95</v>
      </c>
      <c r="Q142" s="31" t="s">
        <v>197</v>
      </c>
      <c r="R142" s="31" t="s">
        <v>197</v>
      </c>
      <c r="S142" s="31" t="s">
        <v>92</v>
      </c>
    </row>
    <row r="143" spans="1:19" s="41" customFormat="1" ht="13.5" customHeight="1" outlineLevel="2">
      <c r="A143" s="31" t="s">
        <v>90</v>
      </c>
      <c r="B143" s="31" t="s">
        <v>135</v>
      </c>
      <c r="C143" s="31" t="s">
        <v>1198</v>
      </c>
      <c r="D143" s="32" t="s">
        <v>823</v>
      </c>
      <c r="E143" s="31" t="s">
        <v>824</v>
      </c>
      <c r="F143" s="42" t="s">
        <v>825</v>
      </c>
      <c r="G143" s="42" t="s">
        <v>83</v>
      </c>
      <c r="H143" s="33" t="s">
        <v>86</v>
      </c>
      <c r="I143" s="43">
        <v>21300000</v>
      </c>
      <c r="J143" s="43">
        <v>10058892.594</v>
      </c>
      <c r="K143" s="43">
        <v>4258843.45</v>
      </c>
      <c r="L143" s="43">
        <v>6350715.518</v>
      </c>
      <c r="M143" s="43">
        <v>608563001.923</v>
      </c>
      <c r="N143" s="43">
        <v>261463058.01</v>
      </c>
      <c r="O143" s="43">
        <v>432483662.307</v>
      </c>
      <c r="P143" s="31" t="s">
        <v>95</v>
      </c>
      <c r="Q143" s="31" t="s">
        <v>197</v>
      </c>
      <c r="R143" s="31" t="s">
        <v>197</v>
      </c>
      <c r="S143" s="31" t="s">
        <v>94</v>
      </c>
    </row>
    <row r="144" spans="1:19" s="41" customFormat="1" ht="13.5" customHeight="1" outlineLevel="2">
      <c r="A144" s="31" t="s">
        <v>90</v>
      </c>
      <c r="B144" s="31" t="s">
        <v>135</v>
      </c>
      <c r="C144" s="31" t="s">
        <v>1198</v>
      </c>
      <c r="D144" s="32" t="s">
        <v>137</v>
      </c>
      <c r="E144" s="31" t="s">
        <v>136</v>
      </c>
      <c r="F144" s="42" t="s">
        <v>115</v>
      </c>
      <c r="G144" s="42" t="s">
        <v>100</v>
      </c>
      <c r="H144" s="33" t="s">
        <v>86</v>
      </c>
      <c r="I144" s="43">
        <v>32500000</v>
      </c>
      <c r="J144" s="43" t="s">
        <v>270</v>
      </c>
      <c r="K144" s="43" t="s">
        <v>270</v>
      </c>
      <c r="L144" s="43">
        <v>52849550.177</v>
      </c>
      <c r="M144" s="43" t="s">
        <v>270</v>
      </c>
      <c r="N144" s="43" t="s">
        <v>270</v>
      </c>
      <c r="O144" s="43">
        <v>3599053830.641</v>
      </c>
      <c r="P144" s="31" t="s">
        <v>95</v>
      </c>
      <c r="Q144" s="31" t="s">
        <v>197</v>
      </c>
      <c r="R144" s="31" t="s">
        <v>197</v>
      </c>
      <c r="S144" s="31" t="s">
        <v>92</v>
      </c>
    </row>
    <row r="145" spans="1:19" s="41" customFormat="1" ht="13.5" customHeight="1" outlineLevel="2">
      <c r="A145" s="31" t="s">
        <v>90</v>
      </c>
      <c r="B145" s="31" t="s">
        <v>135</v>
      </c>
      <c r="C145" s="31" t="s">
        <v>1198</v>
      </c>
      <c r="D145" s="32" t="s">
        <v>138</v>
      </c>
      <c r="E145" s="31" t="s">
        <v>136</v>
      </c>
      <c r="F145" s="42" t="s">
        <v>115</v>
      </c>
      <c r="G145" s="42" t="s">
        <v>100</v>
      </c>
      <c r="H145" s="33" t="s">
        <v>86</v>
      </c>
      <c r="I145" s="43">
        <v>16600000</v>
      </c>
      <c r="J145" s="43" t="s">
        <v>270</v>
      </c>
      <c r="K145" s="43">
        <v>15000000</v>
      </c>
      <c r="L145" s="43">
        <v>12128215.838</v>
      </c>
      <c r="M145" s="43" t="s">
        <v>270</v>
      </c>
      <c r="N145" s="43">
        <v>958260000</v>
      </c>
      <c r="O145" s="43">
        <v>825931375.481</v>
      </c>
      <c r="P145" s="31" t="s">
        <v>95</v>
      </c>
      <c r="Q145" s="31" t="s">
        <v>197</v>
      </c>
      <c r="R145" s="31" t="s">
        <v>197</v>
      </c>
      <c r="S145" s="31" t="s">
        <v>92</v>
      </c>
    </row>
    <row r="146" spans="1:19" s="41" customFormat="1" ht="13.5" customHeight="1" outlineLevel="2">
      <c r="A146" s="31" t="s">
        <v>90</v>
      </c>
      <c r="B146" s="31" t="s">
        <v>135</v>
      </c>
      <c r="C146" s="31" t="s">
        <v>1198</v>
      </c>
      <c r="D146" s="32" t="s">
        <v>832</v>
      </c>
      <c r="E146" s="31" t="s">
        <v>833</v>
      </c>
      <c r="F146" s="42" t="s">
        <v>543</v>
      </c>
      <c r="G146" s="42" t="s">
        <v>363</v>
      </c>
      <c r="H146" s="33" t="s">
        <v>86</v>
      </c>
      <c r="I146" s="43">
        <v>168100000</v>
      </c>
      <c r="J146" s="43">
        <v>42094532.071</v>
      </c>
      <c r="K146" s="43">
        <v>13660300.99</v>
      </c>
      <c r="L146" s="43">
        <v>31155934.533</v>
      </c>
      <c r="M146" s="43">
        <v>2546719190.287</v>
      </c>
      <c r="N146" s="43">
        <v>854743947.15</v>
      </c>
      <c r="O146" s="43">
        <v>2121718825.458</v>
      </c>
      <c r="P146" s="31" t="s">
        <v>95</v>
      </c>
      <c r="Q146" s="31" t="s">
        <v>197</v>
      </c>
      <c r="R146" s="31" t="s">
        <v>197</v>
      </c>
      <c r="S146" s="31" t="s">
        <v>92</v>
      </c>
    </row>
    <row r="147" spans="1:19" s="41" customFormat="1" ht="13.5" customHeight="1" outlineLevel="2">
      <c r="A147" s="31" t="s">
        <v>90</v>
      </c>
      <c r="B147" s="31" t="s">
        <v>135</v>
      </c>
      <c r="C147" s="31" t="s">
        <v>1198</v>
      </c>
      <c r="D147" s="32" t="s">
        <v>836</v>
      </c>
      <c r="E147" s="31" t="s">
        <v>837</v>
      </c>
      <c r="F147" s="42" t="s">
        <v>838</v>
      </c>
      <c r="G147" s="42" t="s">
        <v>839</v>
      </c>
      <c r="H147" s="33" t="s">
        <v>86</v>
      </c>
      <c r="I147" s="43">
        <v>36900000</v>
      </c>
      <c r="J147" s="43">
        <v>30678501.156</v>
      </c>
      <c r="K147" s="43">
        <v>10373793.27</v>
      </c>
      <c r="L147" s="43">
        <v>22288568.333</v>
      </c>
      <c r="M147" s="43">
        <v>1856049319.968</v>
      </c>
      <c r="N147" s="43">
        <v>646201601.59</v>
      </c>
      <c r="O147" s="43">
        <v>1517851277.271</v>
      </c>
      <c r="P147" s="31" t="s">
        <v>95</v>
      </c>
      <c r="Q147" s="31" t="s">
        <v>197</v>
      </c>
      <c r="R147" s="31" t="s">
        <v>197</v>
      </c>
      <c r="S147" s="31" t="s">
        <v>94</v>
      </c>
    </row>
    <row r="148" spans="1:19" s="41" customFormat="1" ht="13.5" customHeight="1" outlineLevel="2">
      <c r="A148" s="31" t="s">
        <v>90</v>
      </c>
      <c r="B148" s="31" t="s">
        <v>135</v>
      </c>
      <c r="C148" s="31" t="s">
        <v>1198</v>
      </c>
      <c r="D148" s="32" t="s">
        <v>849</v>
      </c>
      <c r="E148" s="31" t="s">
        <v>850</v>
      </c>
      <c r="F148" s="42" t="s">
        <v>851</v>
      </c>
      <c r="G148" s="42" t="s">
        <v>101</v>
      </c>
      <c r="H148" s="33" t="s">
        <v>86</v>
      </c>
      <c r="I148" s="43">
        <v>56600000</v>
      </c>
      <c r="J148" s="43">
        <v>58783834.862</v>
      </c>
      <c r="K148" s="43">
        <v>2061446</v>
      </c>
      <c r="L148" s="43">
        <v>61003178.144</v>
      </c>
      <c r="M148" s="43">
        <v>3556422009.127</v>
      </c>
      <c r="N148" s="43">
        <v>125150386.87</v>
      </c>
      <c r="O148" s="43">
        <v>4154315812.444</v>
      </c>
      <c r="P148" s="31" t="s">
        <v>95</v>
      </c>
      <c r="Q148" s="31" t="s">
        <v>197</v>
      </c>
      <c r="R148" s="31" t="s">
        <v>197</v>
      </c>
      <c r="S148" s="31" t="s">
        <v>94</v>
      </c>
    </row>
    <row r="149" spans="1:19" s="41" customFormat="1" ht="13.5" customHeight="1" outlineLevel="2">
      <c r="A149" s="31" t="s">
        <v>90</v>
      </c>
      <c r="B149" s="31" t="s">
        <v>376</v>
      </c>
      <c r="C149" s="31" t="s">
        <v>1198</v>
      </c>
      <c r="D149" s="32" t="s">
        <v>911</v>
      </c>
      <c r="E149" s="31" t="s">
        <v>912</v>
      </c>
      <c r="F149" s="42" t="s">
        <v>699</v>
      </c>
      <c r="G149" s="42" t="s">
        <v>129</v>
      </c>
      <c r="H149" s="33" t="s">
        <v>86</v>
      </c>
      <c r="I149" s="43">
        <v>18300000</v>
      </c>
      <c r="J149" s="43">
        <v>25087946.034</v>
      </c>
      <c r="K149" s="43" t="s">
        <v>270</v>
      </c>
      <c r="L149" s="43">
        <v>26954188.953</v>
      </c>
      <c r="M149" s="43">
        <v>1517820735.034</v>
      </c>
      <c r="N149" s="43" t="s">
        <v>270</v>
      </c>
      <c r="O149" s="43">
        <v>1835579994.109</v>
      </c>
      <c r="P149" s="31" t="s">
        <v>95</v>
      </c>
      <c r="Q149" s="31" t="s">
        <v>197</v>
      </c>
      <c r="R149" s="31" t="s">
        <v>197</v>
      </c>
      <c r="S149" s="31" t="s">
        <v>94</v>
      </c>
    </row>
    <row r="150" spans="1:19" s="41" customFormat="1" ht="13.5" customHeight="1" outlineLevel="2">
      <c r="A150" s="31" t="s">
        <v>79</v>
      </c>
      <c r="B150" s="31" t="s">
        <v>166</v>
      </c>
      <c r="C150" s="31" t="s">
        <v>1197</v>
      </c>
      <c r="D150" s="32">
        <v>10468</v>
      </c>
      <c r="E150" s="31" t="s">
        <v>317</v>
      </c>
      <c r="F150" s="42" t="s">
        <v>318</v>
      </c>
      <c r="G150" s="42" t="s">
        <v>103</v>
      </c>
      <c r="H150" s="33" t="s">
        <v>98</v>
      </c>
      <c r="I150" s="43">
        <v>700000000</v>
      </c>
      <c r="J150" s="43" t="s">
        <v>270</v>
      </c>
      <c r="K150" s="43" t="s">
        <v>270</v>
      </c>
      <c r="L150" s="43">
        <v>6495012.788</v>
      </c>
      <c r="M150" s="43" t="s">
        <v>270</v>
      </c>
      <c r="N150" s="43" t="s">
        <v>270</v>
      </c>
      <c r="O150" s="43">
        <v>442310304.952</v>
      </c>
      <c r="P150" s="31" t="s">
        <v>95</v>
      </c>
      <c r="Q150" s="31" t="s">
        <v>193</v>
      </c>
      <c r="R150" s="31" t="s">
        <v>97</v>
      </c>
      <c r="S150" s="31" t="s">
        <v>97</v>
      </c>
    </row>
    <row r="151" spans="1:19" s="41" customFormat="1" ht="13.5" customHeight="1" outlineLevel="2">
      <c r="A151" s="31" t="s">
        <v>79</v>
      </c>
      <c r="B151" s="31" t="s">
        <v>179</v>
      </c>
      <c r="C151" s="31" t="s">
        <v>1197</v>
      </c>
      <c r="D151" s="32" t="s">
        <v>210</v>
      </c>
      <c r="E151" s="31" t="s">
        <v>211</v>
      </c>
      <c r="F151" s="42" t="s">
        <v>212</v>
      </c>
      <c r="G151" s="42" t="s">
        <v>212</v>
      </c>
      <c r="H151" s="33" t="s">
        <v>67</v>
      </c>
      <c r="I151" s="43">
        <v>300000000</v>
      </c>
      <c r="J151" s="43" t="s">
        <v>270</v>
      </c>
      <c r="K151" s="43">
        <v>300000000</v>
      </c>
      <c r="L151" s="43" t="s">
        <v>270</v>
      </c>
      <c r="M151" s="43" t="s">
        <v>270</v>
      </c>
      <c r="N151" s="43">
        <v>18828420000</v>
      </c>
      <c r="O151" s="43" t="s">
        <v>270</v>
      </c>
      <c r="P151" s="31" t="s">
        <v>95</v>
      </c>
      <c r="Q151" s="31" t="s">
        <v>193</v>
      </c>
      <c r="R151" s="31" t="s">
        <v>97</v>
      </c>
      <c r="S151" s="31" t="s">
        <v>97</v>
      </c>
    </row>
    <row r="152" spans="1:19" s="41" customFormat="1" ht="13.5" customHeight="1" outlineLevel="2">
      <c r="A152" s="31" t="s">
        <v>79</v>
      </c>
      <c r="B152" s="31" t="s">
        <v>1018</v>
      </c>
      <c r="C152" s="31" t="s">
        <v>1197</v>
      </c>
      <c r="D152" s="32" t="s">
        <v>1025</v>
      </c>
      <c r="E152" s="31" t="s">
        <v>1026</v>
      </c>
      <c r="F152" s="42" t="s">
        <v>1027</v>
      </c>
      <c r="G152" s="42" t="s">
        <v>1028</v>
      </c>
      <c r="H152" s="33" t="s">
        <v>1021</v>
      </c>
      <c r="I152" s="43">
        <v>6180000</v>
      </c>
      <c r="J152" s="43">
        <v>1509986.576</v>
      </c>
      <c r="K152" s="43">
        <v>486216.458</v>
      </c>
      <c r="L152" s="43">
        <v>1283655.945</v>
      </c>
      <c r="M152" s="43">
        <v>91354187.853</v>
      </c>
      <c r="N152" s="43">
        <v>31313678.436</v>
      </c>
      <c r="O152" s="43">
        <v>87416956.844</v>
      </c>
      <c r="P152" s="31" t="s">
        <v>95</v>
      </c>
      <c r="Q152" s="31" t="s">
        <v>197</v>
      </c>
      <c r="R152" s="31" t="s">
        <v>197</v>
      </c>
      <c r="S152" s="31" t="s">
        <v>94</v>
      </c>
    </row>
    <row r="153" spans="1:19" s="41" customFormat="1" ht="13.5" customHeight="1" outlineLevel="2">
      <c r="A153" s="31" t="s">
        <v>79</v>
      </c>
      <c r="B153" s="31" t="s">
        <v>213</v>
      </c>
      <c r="C153" s="31" t="s">
        <v>1197</v>
      </c>
      <c r="D153" s="32">
        <v>10763</v>
      </c>
      <c r="E153" s="31" t="s">
        <v>323</v>
      </c>
      <c r="F153" s="42" t="s">
        <v>324</v>
      </c>
      <c r="G153" s="42" t="s">
        <v>77</v>
      </c>
      <c r="H153" s="33" t="s">
        <v>209</v>
      </c>
      <c r="I153" s="43">
        <v>80000000</v>
      </c>
      <c r="J153" s="43">
        <v>79846000.062</v>
      </c>
      <c r="K153" s="43">
        <v>55369374.663</v>
      </c>
      <c r="L153" s="43">
        <v>24792500.162</v>
      </c>
      <c r="M153" s="43">
        <v>4830683003.723</v>
      </c>
      <c r="N153" s="43">
        <v>3394991810.254</v>
      </c>
      <c r="O153" s="43">
        <v>1688369009.361</v>
      </c>
      <c r="P153" s="31" t="s">
        <v>95</v>
      </c>
      <c r="Q153" s="31" t="s">
        <v>193</v>
      </c>
      <c r="R153" s="31" t="s">
        <v>97</v>
      </c>
      <c r="S153" s="31" t="s">
        <v>97</v>
      </c>
    </row>
    <row r="154" spans="1:19" s="41" customFormat="1" ht="13.5" customHeight="1" outlineLevel="2">
      <c r="A154" s="31" t="s">
        <v>79</v>
      </c>
      <c r="B154" s="31" t="s">
        <v>213</v>
      </c>
      <c r="C154" s="31" t="s">
        <v>1197</v>
      </c>
      <c r="D154" s="32" t="s">
        <v>1056</v>
      </c>
      <c r="E154" s="31" t="s">
        <v>1057</v>
      </c>
      <c r="F154" s="42" t="s">
        <v>1058</v>
      </c>
      <c r="G154" s="42" t="s">
        <v>100</v>
      </c>
      <c r="H154" s="33" t="s">
        <v>209</v>
      </c>
      <c r="I154" s="43">
        <v>1543801</v>
      </c>
      <c r="J154" s="43">
        <v>706339.674</v>
      </c>
      <c r="K154" s="43" t="s">
        <v>270</v>
      </c>
      <c r="L154" s="43">
        <v>701828.078</v>
      </c>
      <c r="M154" s="43">
        <v>42733550.289</v>
      </c>
      <c r="N154" s="43" t="s">
        <v>270</v>
      </c>
      <c r="O154" s="43">
        <v>47794484.987</v>
      </c>
      <c r="P154" s="31" t="s">
        <v>95</v>
      </c>
      <c r="Q154" s="31" t="s">
        <v>197</v>
      </c>
      <c r="R154" s="31" t="s">
        <v>197</v>
      </c>
      <c r="S154" s="31" t="s">
        <v>94</v>
      </c>
    </row>
    <row r="155" spans="1:19" s="41" customFormat="1" ht="13.5" customHeight="1" outlineLevel="2">
      <c r="A155" s="31" t="s">
        <v>90</v>
      </c>
      <c r="B155" s="31" t="s">
        <v>1068</v>
      </c>
      <c r="C155" s="31" t="s">
        <v>1197</v>
      </c>
      <c r="D155" s="32" t="s">
        <v>1123</v>
      </c>
      <c r="E155" s="31" t="s">
        <v>1124</v>
      </c>
      <c r="F155" s="42" t="s">
        <v>1038</v>
      </c>
      <c r="G155" s="42" t="s">
        <v>446</v>
      </c>
      <c r="H155" s="33" t="s">
        <v>67</v>
      </c>
      <c r="I155" s="43">
        <v>1060000</v>
      </c>
      <c r="J155" s="43">
        <v>846847</v>
      </c>
      <c r="K155" s="43" t="s">
        <v>270</v>
      </c>
      <c r="L155" s="43">
        <v>846847</v>
      </c>
      <c r="M155" s="43">
        <v>51234243.5</v>
      </c>
      <c r="N155" s="43" t="s">
        <v>270</v>
      </c>
      <c r="O155" s="43">
        <v>57670272.105</v>
      </c>
      <c r="P155" s="31" t="s">
        <v>95</v>
      </c>
      <c r="Q155" s="31" t="s">
        <v>197</v>
      </c>
      <c r="R155" s="31" t="s">
        <v>197</v>
      </c>
      <c r="S155" s="31" t="s">
        <v>92</v>
      </c>
    </row>
    <row r="156" spans="1:19" s="41" customFormat="1" ht="13.5" customHeight="1" outlineLevel="2">
      <c r="A156" s="31" t="s">
        <v>90</v>
      </c>
      <c r="B156" s="31" t="s">
        <v>1068</v>
      </c>
      <c r="C156" s="31" t="s">
        <v>1197</v>
      </c>
      <c r="D156" s="32" t="s">
        <v>1129</v>
      </c>
      <c r="E156" s="31" t="s">
        <v>1130</v>
      </c>
      <c r="F156" s="42" t="s">
        <v>1131</v>
      </c>
      <c r="G156" s="42" t="s">
        <v>548</v>
      </c>
      <c r="H156" s="33" t="s">
        <v>67</v>
      </c>
      <c r="I156" s="43">
        <v>352635</v>
      </c>
      <c r="J156" s="43">
        <v>16059</v>
      </c>
      <c r="K156" s="43" t="s">
        <v>270</v>
      </c>
      <c r="L156" s="43">
        <v>16059</v>
      </c>
      <c r="M156" s="43">
        <v>971569.5</v>
      </c>
      <c r="N156" s="43" t="s">
        <v>270</v>
      </c>
      <c r="O156" s="43">
        <v>1093617.737</v>
      </c>
      <c r="P156" s="31" t="s">
        <v>95</v>
      </c>
      <c r="Q156" s="31" t="s">
        <v>197</v>
      </c>
      <c r="R156" s="31" t="s">
        <v>197</v>
      </c>
      <c r="S156" s="31" t="s">
        <v>94</v>
      </c>
    </row>
    <row r="157" spans="1:19" s="41" customFormat="1" ht="13.5" customHeight="1" outlineLevel="1">
      <c r="A157" s="31"/>
      <c r="B157" s="31"/>
      <c r="C157" s="31"/>
      <c r="D157" s="32"/>
      <c r="E157" s="31"/>
      <c r="F157" s="42"/>
      <c r="G157" s="42"/>
      <c r="H157" s="33"/>
      <c r="I157" s="43"/>
      <c r="J157" s="43">
        <f aca="true" t="shared" si="25" ref="J157:O157">SUBTOTAL(9,J128:J156)</f>
        <v>798499754.602</v>
      </c>
      <c r="K157" s="43">
        <f t="shared" si="25"/>
        <v>882838424.6819998</v>
      </c>
      <c r="L157" s="43">
        <f t="shared" si="25"/>
        <v>727502959.048</v>
      </c>
      <c r="M157" s="43">
        <f t="shared" si="25"/>
        <v>48309235153.376</v>
      </c>
      <c r="N157" s="43">
        <f t="shared" si="25"/>
        <v>57466088725.535995</v>
      </c>
      <c r="O157" s="43">
        <f t="shared" si="25"/>
        <v>49542944126.92602</v>
      </c>
      <c r="P157" s="47" t="s">
        <v>1227</v>
      </c>
      <c r="Q157" s="31"/>
      <c r="R157" s="31"/>
      <c r="S157" s="31"/>
    </row>
    <row r="158" spans="1:19" s="41" customFormat="1" ht="13.5" customHeight="1" outlineLevel="2">
      <c r="A158" s="31" t="s">
        <v>90</v>
      </c>
      <c r="B158" s="31" t="s">
        <v>88</v>
      </c>
      <c r="C158" s="31" t="s">
        <v>1198</v>
      </c>
      <c r="D158" s="32" t="s">
        <v>495</v>
      </c>
      <c r="E158" s="31" t="s">
        <v>496</v>
      </c>
      <c r="F158" s="42" t="s">
        <v>497</v>
      </c>
      <c r="G158" s="42" t="s">
        <v>498</v>
      </c>
      <c r="H158" s="33" t="s">
        <v>86</v>
      </c>
      <c r="I158" s="43">
        <v>20164789.04</v>
      </c>
      <c r="J158" s="43">
        <v>27605638.457</v>
      </c>
      <c r="K158" s="43">
        <v>2460286.43</v>
      </c>
      <c r="L158" s="43">
        <v>27150033.531</v>
      </c>
      <c r="M158" s="43">
        <v>1670141126.641</v>
      </c>
      <c r="N158" s="43">
        <v>155981989.91</v>
      </c>
      <c r="O158" s="43">
        <v>1848917007.889</v>
      </c>
      <c r="P158" s="31" t="s">
        <v>499</v>
      </c>
      <c r="Q158" s="31" t="s">
        <v>197</v>
      </c>
      <c r="R158" s="31" t="s">
        <v>197</v>
      </c>
      <c r="S158" s="31" t="s">
        <v>411</v>
      </c>
    </row>
    <row r="159" spans="1:19" s="41" customFormat="1" ht="13.5" customHeight="1" outlineLevel="2">
      <c r="A159" s="31" t="s">
        <v>79</v>
      </c>
      <c r="B159" s="31" t="s">
        <v>540</v>
      </c>
      <c r="C159" s="31" t="s">
        <v>1197</v>
      </c>
      <c r="D159" s="32" t="s">
        <v>541</v>
      </c>
      <c r="E159" s="31" t="s">
        <v>542</v>
      </c>
      <c r="F159" s="42" t="s">
        <v>543</v>
      </c>
      <c r="G159" s="42" t="s">
        <v>83</v>
      </c>
      <c r="H159" s="33" t="s">
        <v>544</v>
      </c>
      <c r="I159" s="43">
        <v>231452</v>
      </c>
      <c r="J159" s="43">
        <v>160223.595</v>
      </c>
      <c r="K159" s="43">
        <v>52606.973</v>
      </c>
      <c r="L159" s="43">
        <v>126002.236</v>
      </c>
      <c r="M159" s="43">
        <v>9693527.496</v>
      </c>
      <c r="N159" s="43">
        <v>3292144.401</v>
      </c>
      <c r="O159" s="43">
        <v>8580750.978</v>
      </c>
      <c r="P159" s="31" t="s">
        <v>499</v>
      </c>
      <c r="Q159" s="31" t="s">
        <v>197</v>
      </c>
      <c r="R159" s="31" t="s">
        <v>197</v>
      </c>
      <c r="S159" s="31" t="s">
        <v>411</v>
      </c>
    </row>
    <row r="160" spans="1:19" s="41" customFormat="1" ht="13.5" customHeight="1" outlineLevel="2">
      <c r="A160" s="31" t="s">
        <v>79</v>
      </c>
      <c r="B160" s="31" t="s">
        <v>540</v>
      </c>
      <c r="C160" s="31" t="s">
        <v>1197</v>
      </c>
      <c r="D160" s="32" t="s">
        <v>545</v>
      </c>
      <c r="E160" s="31" t="s">
        <v>546</v>
      </c>
      <c r="F160" s="42" t="s">
        <v>547</v>
      </c>
      <c r="G160" s="42" t="s">
        <v>548</v>
      </c>
      <c r="H160" s="33" t="s">
        <v>544</v>
      </c>
      <c r="I160" s="43">
        <v>157148</v>
      </c>
      <c r="J160" s="43">
        <v>128613.703</v>
      </c>
      <c r="K160" s="43" t="s">
        <v>270</v>
      </c>
      <c r="L160" s="43">
        <v>146719.59</v>
      </c>
      <c r="M160" s="43">
        <v>7781129.037</v>
      </c>
      <c r="N160" s="43" t="s">
        <v>270</v>
      </c>
      <c r="O160" s="43">
        <v>9991602.606</v>
      </c>
      <c r="P160" s="31" t="s">
        <v>499</v>
      </c>
      <c r="Q160" s="31" t="s">
        <v>197</v>
      </c>
      <c r="R160" s="31" t="s">
        <v>197</v>
      </c>
      <c r="S160" s="31" t="s">
        <v>411</v>
      </c>
    </row>
    <row r="161" spans="1:19" s="41" customFormat="1" ht="13.5" customHeight="1" outlineLevel="2">
      <c r="A161" s="31" t="s">
        <v>79</v>
      </c>
      <c r="B161" s="31" t="s">
        <v>540</v>
      </c>
      <c r="C161" s="31" t="s">
        <v>1197</v>
      </c>
      <c r="D161" s="32" t="s">
        <v>549</v>
      </c>
      <c r="E161" s="31" t="s">
        <v>550</v>
      </c>
      <c r="F161" s="42" t="s">
        <v>551</v>
      </c>
      <c r="G161" s="42" t="s">
        <v>198</v>
      </c>
      <c r="H161" s="33" t="s">
        <v>544</v>
      </c>
      <c r="I161" s="43">
        <v>81575</v>
      </c>
      <c r="J161" s="43">
        <v>46313.046</v>
      </c>
      <c r="K161" s="43">
        <v>12279.994</v>
      </c>
      <c r="L161" s="43">
        <v>39579.424</v>
      </c>
      <c r="M161" s="43">
        <v>2801939.257</v>
      </c>
      <c r="N161" s="43">
        <v>768482</v>
      </c>
      <c r="O161" s="43">
        <v>2695358.403</v>
      </c>
      <c r="P161" s="31" t="s">
        <v>499</v>
      </c>
      <c r="Q161" s="31" t="s">
        <v>197</v>
      </c>
      <c r="R161" s="31" t="s">
        <v>197</v>
      </c>
      <c r="S161" s="31" t="s">
        <v>411</v>
      </c>
    </row>
    <row r="162" spans="1:19" s="41" customFormat="1" ht="13.5" customHeight="1" outlineLevel="2">
      <c r="A162" s="31" t="s">
        <v>90</v>
      </c>
      <c r="B162" s="31" t="s">
        <v>310</v>
      </c>
      <c r="C162" s="31" t="s">
        <v>1197</v>
      </c>
      <c r="D162" s="32">
        <v>11705</v>
      </c>
      <c r="E162" s="31" t="s">
        <v>634</v>
      </c>
      <c r="F162" s="42" t="s">
        <v>635</v>
      </c>
      <c r="G162" s="42" t="s">
        <v>636</v>
      </c>
      <c r="H162" s="33" t="s">
        <v>81</v>
      </c>
      <c r="I162" s="43">
        <v>22900000</v>
      </c>
      <c r="J162" s="43">
        <v>19461001.307</v>
      </c>
      <c r="K162" s="43" t="s">
        <v>270</v>
      </c>
      <c r="L162" s="43">
        <v>22751193.907</v>
      </c>
      <c r="M162" s="43">
        <v>1177390579.076</v>
      </c>
      <c r="N162" s="43" t="s">
        <v>270</v>
      </c>
      <c r="O162" s="43">
        <v>1549356074.108</v>
      </c>
      <c r="P162" s="31" t="s">
        <v>499</v>
      </c>
      <c r="Q162" s="31" t="s">
        <v>197</v>
      </c>
      <c r="R162" s="31" t="s">
        <v>197</v>
      </c>
      <c r="S162" s="31" t="s">
        <v>411</v>
      </c>
    </row>
    <row r="163" spans="1:19" s="41" customFormat="1" ht="13.5" customHeight="1" outlineLevel="2">
      <c r="A163" s="31" t="s">
        <v>90</v>
      </c>
      <c r="B163" s="31" t="s">
        <v>144</v>
      </c>
      <c r="C163" s="31" t="s">
        <v>1198</v>
      </c>
      <c r="D163" s="32" t="s">
        <v>887</v>
      </c>
      <c r="E163" s="31" t="s">
        <v>888</v>
      </c>
      <c r="F163" s="42" t="s">
        <v>889</v>
      </c>
      <c r="G163" s="42" t="s">
        <v>890</v>
      </c>
      <c r="H163" s="33" t="s">
        <v>86</v>
      </c>
      <c r="I163" s="43">
        <v>5650000</v>
      </c>
      <c r="J163" s="43">
        <v>8028933.667</v>
      </c>
      <c r="K163" s="43">
        <v>2502796.77</v>
      </c>
      <c r="L163" s="43">
        <v>6044686.457</v>
      </c>
      <c r="M163" s="43">
        <v>485750486.828</v>
      </c>
      <c r="N163" s="43">
        <v>156893136.33</v>
      </c>
      <c r="O163" s="43">
        <v>411643086.398</v>
      </c>
      <c r="P163" s="31" t="s">
        <v>499</v>
      </c>
      <c r="Q163" s="31" t="s">
        <v>197</v>
      </c>
      <c r="R163" s="31" t="s">
        <v>197</v>
      </c>
      <c r="S163" s="31" t="s">
        <v>411</v>
      </c>
    </row>
    <row r="164" spans="1:19" s="41" customFormat="1" ht="13.5" customHeight="1" outlineLevel="1">
      <c r="A164" s="31"/>
      <c r="B164" s="31"/>
      <c r="C164" s="31"/>
      <c r="D164" s="32"/>
      <c r="E164" s="31"/>
      <c r="F164" s="42"/>
      <c r="G164" s="42"/>
      <c r="H164" s="33"/>
      <c r="I164" s="43"/>
      <c r="J164" s="43">
        <f aca="true" t="shared" si="26" ref="J164:O164">SUBTOTAL(9,J158:J163)</f>
        <v>55430723.775</v>
      </c>
      <c r="K164" s="43">
        <f t="shared" si="26"/>
        <v>5027970.166999999</v>
      </c>
      <c r="L164" s="43">
        <f t="shared" si="26"/>
        <v>56258215.145</v>
      </c>
      <c r="M164" s="43">
        <f t="shared" si="26"/>
        <v>3353558788.335</v>
      </c>
      <c r="N164" s="43">
        <f t="shared" si="26"/>
        <v>316935752.64100003</v>
      </c>
      <c r="O164" s="43">
        <f t="shared" si="26"/>
        <v>3831183880.382</v>
      </c>
      <c r="P164" s="47" t="s">
        <v>1228</v>
      </c>
      <c r="Q164" s="31"/>
      <c r="R164" s="31"/>
      <c r="S164" s="31"/>
    </row>
    <row r="165" spans="1:19" s="41" customFormat="1" ht="13.5" customHeight="1" outlineLevel="2">
      <c r="A165" s="31" t="s">
        <v>79</v>
      </c>
      <c r="B165" s="31" t="s">
        <v>552</v>
      </c>
      <c r="C165" s="31" t="s">
        <v>1197</v>
      </c>
      <c r="D165" s="32">
        <v>10027</v>
      </c>
      <c r="E165" s="31" t="s">
        <v>583</v>
      </c>
      <c r="F165" s="42" t="s">
        <v>584</v>
      </c>
      <c r="G165" s="42" t="s">
        <v>83</v>
      </c>
      <c r="H165" s="33" t="s">
        <v>555</v>
      </c>
      <c r="I165" s="43">
        <v>8500000</v>
      </c>
      <c r="J165" s="43">
        <v>3163916.438</v>
      </c>
      <c r="K165" s="43">
        <v>1703711.197</v>
      </c>
      <c r="L165" s="43">
        <v>1636136.466</v>
      </c>
      <c r="M165" s="43">
        <v>191416944.521</v>
      </c>
      <c r="N165" s="43">
        <v>106985740.841</v>
      </c>
      <c r="O165" s="43">
        <v>111420876.706</v>
      </c>
      <c r="P165" s="31" t="s">
        <v>585</v>
      </c>
      <c r="Q165" s="31" t="s">
        <v>197</v>
      </c>
      <c r="R165" s="31" t="s">
        <v>197</v>
      </c>
      <c r="S165" s="31" t="s">
        <v>430</v>
      </c>
    </row>
    <row r="166" spans="1:19" s="41" customFormat="1" ht="13.5" customHeight="1" outlineLevel="2">
      <c r="A166" s="31" t="s">
        <v>79</v>
      </c>
      <c r="B166" s="31" t="s">
        <v>344</v>
      </c>
      <c r="C166" s="31" t="s">
        <v>1197</v>
      </c>
      <c r="D166" s="32">
        <v>10227</v>
      </c>
      <c r="E166" s="31" t="s">
        <v>723</v>
      </c>
      <c r="F166" s="42" t="s">
        <v>724</v>
      </c>
      <c r="G166" s="42" t="s">
        <v>133</v>
      </c>
      <c r="H166" s="33" t="s">
        <v>81</v>
      </c>
      <c r="I166" s="43">
        <v>7000000</v>
      </c>
      <c r="J166" s="43">
        <v>9409050.004</v>
      </c>
      <c r="K166" s="43" t="s">
        <v>270</v>
      </c>
      <c r="L166" s="43">
        <v>10999799.945</v>
      </c>
      <c r="M166" s="43">
        <v>569247525.219</v>
      </c>
      <c r="N166" s="43" t="s">
        <v>270</v>
      </c>
      <c r="O166" s="43">
        <v>749086264.611</v>
      </c>
      <c r="P166" s="31" t="s">
        <v>585</v>
      </c>
      <c r="Q166" s="31" t="s">
        <v>197</v>
      </c>
      <c r="R166" s="31" t="s">
        <v>197</v>
      </c>
      <c r="S166" s="31" t="s">
        <v>430</v>
      </c>
    </row>
    <row r="167" spans="1:19" s="41" customFormat="1" ht="13.5" customHeight="1" outlineLevel="2">
      <c r="A167" s="31" t="s">
        <v>79</v>
      </c>
      <c r="B167" s="31" t="s">
        <v>344</v>
      </c>
      <c r="C167" s="31" t="s">
        <v>1197</v>
      </c>
      <c r="D167" s="32">
        <v>10229</v>
      </c>
      <c r="E167" s="31" t="s">
        <v>725</v>
      </c>
      <c r="F167" s="42" t="s">
        <v>726</v>
      </c>
      <c r="G167" s="42" t="s">
        <v>727</v>
      </c>
      <c r="H167" s="33" t="s">
        <v>81</v>
      </c>
      <c r="I167" s="43">
        <v>3000000</v>
      </c>
      <c r="J167" s="43">
        <v>4032450.002</v>
      </c>
      <c r="K167" s="43" t="s">
        <v>270</v>
      </c>
      <c r="L167" s="43">
        <v>4714199.976</v>
      </c>
      <c r="M167" s="43">
        <v>243963225.094</v>
      </c>
      <c r="N167" s="43" t="s">
        <v>270</v>
      </c>
      <c r="O167" s="43">
        <v>321036970.548</v>
      </c>
      <c r="P167" s="31" t="s">
        <v>585</v>
      </c>
      <c r="Q167" s="31" t="s">
        <v>197</v>
      </c>
      <c r="R167" s="31" t="s">
        <v>197</v>
      </c>
      <c r="S167" s="31" t="s">
        <v>430</v>
      </c>
    </row>
    <row r="168" spans="1:19" s="41" customFormat="1" ht="13.5" customHeight="1" outlineLevel="2">
      <c r="A168" s="31" t="s">
        <v>90</v>
      </c>
      <c r="B168" s="31" t="s">
        <v>134</v>
      </c>
      <c r="C168" s="31" t="s">
        <v>1197</v>
      </c>
      <c r="D168" s="32" t="s">
        <v>760</v>
      </c>
      <c r="E168" s="31" t="s">
        <v>761</v>
      </c>
      <c r="F168" s="42" t="s">
        <v>762</v>
      </c>
      <c r="G168" s="42" t="s">
        <v>204</v>
      </c>
      <c r="H168" s="33" t="s">
        <v>67</v>
      </c>
      <c r="I168" s="43">
        <v>767312</v>
      </c>
      <c r="J168" s="43">
        <v>357293.88</v>
      </c>
      <c r="K168" s="43">
        <v>168487.2</v>
      </c>
      <c r="L168" s="43">
        <v>188806.68</v>
      </c>
      <c r="M168" s="43">
        <v>21616279.74</v>
      </c>
      <c r="N168" s="43">
        <v>10451031.107</v>
      </c>
      <c r="O168" s="43">
        <v>12857732.992</v>
      </c>
      <c r="P168" s="31" t="s">
        <v>585</v>
      </c>
      <c r="Q168" s="31" t="s">
        <v>197</v>
      </c>
      <c r="R168" s="31" t="s">
        <v>197</v>
      </c>
      <c r="S168" s="31" t="s">
        <v>430</v>
      </c>
    </row>
    <row r="169" spans="1:19" s="41" customFormat="1" ht="13.5" customHeight="1" outlineLevel="2">
      <c r="A169" s="31" t="s">
        <v>90</v>
      </c>
      <c r="B169" s="31" t="s">
        <v>134</v>
      </c>
      <c r="C169" s="31" t="s">
        <v>1197</v>
      </c>
      <c r="D169" s="32" t="s">
        <v>205</v>
      </c>
      <c r="E169" s="31" t="s">
        <v>206</v>
      </c>
      <c r="F169" s="42" t="s">
        <v>207</v>
      </c>
      <c r="G169" s="42" t="s">
        <v>208</v>
      </c>
      <c r="H169" s="33" t="s">
        <v>67</v>
      </c>
      <c r="I169" s="43">
        <v>215000</v>
      </c>
      <c r="J169" s="43" t="s">
        <v>270</v>
      </c>
      <c r="K169" s="43">
        <v>18711.42</v>
      </c>
      <c r="L169" s="43">
        <v>196288.58</v>
      </c>
      <c r="M169" s="43" t="s">
        <v>270</v>
      </c>
      <c r="N169" s="43">
        <v>1198466.643</v>
      </c>
      <c r="O169" s="43">
        <v>13367250.306</v>
      </c>
      <c r="P169" s="31" t="s">
        <v>585</v>
      </c>
      <c r="Q169" s="31" t="s">
        <v>197</v>
      </c>
      <c r="R169" s="31" t="s">
        <v>197</v>
      </c>
      <c r="S169" s="31" t="s">
        <v>430</v>
      </c>
    </row>
    <row r="170" spans="1:19" s="41" customFormat="1" ht="13.5" customHeight="1" outlineLevel="2">
      <c r="A170" s="31" t="s">
        <v>90</v>
      </c>
      <c r="B170" s="31" t="s">
        <v>135</v>
      </c>
      <c r="C170" s="31" t="s">
        <v>1198</v>
      </c>
      <c r="D170" s="32" t="s">
        <v>852</v>
      </c>
      <c r="E170" s="31" t="s">
        <v>853</v>
      </c>
      <c r="F170" s="42" t="s">
        <v>854</v>
      </c>
      <c r="G170" s="42" t="s">
        <v>77</v>
      </c>
      <c r="H170" s="33" t="s">
        <v>86</v>
      </c>
      <c r="I170" s="43">
        <v>14000000</v>
      </c>
      <c r="J170" s="43">
        <v>21189700.005</v>
      </c>
      <c r="K170" s="43">
        <v>21139999.99</v>
      </c>
      <c r="L170" s="43">
        <v>332929.937</v>
      </c>
      <c r="M170" s="43">
        <v>1281976850.319</v>
      </c>
      <c r="N170" s="43">
        <v>1276697449.62</v>
      </c>
      <c r="O170" s="43">
        <v>22672525.316</v>
      </c>
      <c r="P170" s="31" t="s">
        <v>585</v>
      </c>
      <c r="Q170" s="31" t="s">
        <v>197</v>
      </c>
      <c r="R170" s="31" t="s">
        <v>197</v>
      </c>
      <c r="S170" s="31" t="s">
        <v>430</v>
      </c>
    </row>
    <row r="171" spans="1:19" s="41" customFormat="1" ht="13.5" customHeight="1" outlineLevel="2">
      <c r="A171" s="31" t="s">
        <v>90</v>
      </c>
      <c r="B171" s="31" t="s">
        <v>135</v>
      </c>
      <c r="C171" s="31" t="s">
        <v>1198</v>
      </c>
      <c r="D171" s="32" t="s">
        <v>855</v>
      </c>
      <c r="E171" s="31" t="s">
        <v>856</v>
      </c>
      <c r="F171" s="42" t="s">
        <v>857</v>
      </c>
      <c r="G171" s="42" t="s">
        <v>77</v>
      </c>
      <c r="H171" s="33" t="s">
        <v>86</v>
      </c>
      <c r="I171" s="43">
        <v>32900000</v>
      </c>
      <c r="J171" s="43">
        <v>3225.148</v>
      </c>
      <c r="K171" s="43" t="s">
        <v>270</v>
      </c>
      <c r="L171" s="43">
        <v>3465.06</v>
      </c>
      <c r="M171" s="43">
        <v>195121.455</v>
      </c>
      <c r="N171" s="43" t="s">
        <v>270</v>
      </c>
      <c r="O171" s="43">
        <v>235970.58</v>
      </c>
      <c r="P171" s="31" t="s">
        <v>585</v>
      </c>
      <c r="Q171" s="31" t="s">
        <v>197</v>
      </c>
      <c r="R171" s="31" t="s">
        <v>197</v>
      </c>
      <c r="S171" s="31" t="s">
        <v>430</v>
      </c>
    </row>
    <row r="172" spans="1:19" s="41" customFormat="1" ht="13.5" customHeight="1" outlineLevel="2">
      <c r="A172" s="31" t="s">
        <v>79</v>
      </c>
      <c r="B172" s="31" t="s">
        <v>166</v>
      </c>
      <c r="C172" s="31" t="s">
        <v>1197</v>
      </c>
      <c r="D172" s="32">
        <v>10463</v>
      </c>
      <c r="E172" s="31" t="s">
        <v>919</v>
      </c>
      <c r="F172" s="42" t="s">
        <v>920</v>
      </c>
      <c r="G172" s="42" t="s">
        <v>548</v>
      </c>
      <c r="H172" s="33" t="s">
        <v>98</v>
      </c>
      <c r="I172" s="43">
        <v>647000000</v>
      </c>
      <c r="J172" s="43">
        <v>5234060.387</v>
      </c>
      <c r="K172" s="43" t="s">
        <v>270</v>
      </c>
      <c r="L172" s="43">
        <v>5948204.306</v>
      </c>
      <c r="M172" s="43">
        <v>316660653.384</v>
      </c>
      <c r="N172" s="43" t="s">
        <v>270</v>
      </c>
      <c r="O172" s="43">
        <v>405072652.886</v>
      </c>
      <c r="P172" s="31" t="s">
        <v>585</v>
      </c>
      <c r="Q172" s="31" t="s">
        <v>197</v>
      </c>
      <c r="R172" s="31" t="s">
        <v>197</v>
      </c>
      <c r="S172" s="31" t="s">
        <v>430</v>
      </c>
    </row>
    <row r="173" spans="1:19" s="41" customFormat="1" ht="13.5" customHeight="1" outlineLevel="2">
      <c r="A173" s="31" t="s">
        <v>90</v>
      </c>
      <c r="B173" s="31" t="s">
        <v>158</v>
      </c>
      <c r="C173" s="31" t="s">
        <v>1198</v>
      </c>
      <c r="D173" s="32" t="s">
        <v>1006</v>
      </c>
      <c r="E173" s="31" t="s">
        <v>1007</v>
      </c>
      <c r="F173" s="42" t="s">
        <v>1008</v>
      </c>
      <c r="G173" s="42" t="s">
        <v>736</v>
      </c>
      <c r="H173" s="33" t="s">
        <v>67</v>
      </c>
      <c r="I173" s="43">
        <v>10000000</v>
      </c>
      <c r="J173" s="43">
        <v>10000000</v>
      </c>
      <c r="K173" s="43" t="s">
        <v>270</v>
      </c>
      <c r="L173" s="43">
        <v>10000000</v>
      </c>
      <c r="M173" s="43">
        <v>605000000</v>
      </c>
      <c r="N173" s="43" t="s">
        <v>270</v>
      </c>
      <c r="O173" s="43">
        <v>680999898.5</v>
      </c>
      <c r="P173" s="31" t="s">
        <v>585</v>
      </c>
      <c r="Q173" s="31" t="s">
        <v>197</v>
      </c>
      <c r="R173" s="31" t="s">
        <v>197</v>
      </c>
      <c r="S173" s="31" t="s">
        <v>430</v>
      </c>
    </row>
    <row r="174" spans="1:19" s="41" customFormat="1" ht="13.5" customHeight="1" outlineLevel="2">
      <c r="A174" s="31" t="s">
        <v>79</v>
      </c>
      <c r="B174" s="31" t="s">
        <v>213</v>
      </c>
      <c r="C174" s="31" t="s">
        <v>1197</v>
      </c>
      <c r="D174" s="32" t="s">
        <v>1062</v>
      </c>
      <c r="E174" s="31" t="s">
        <v>1063</v>
      </c>
      <c r="F174" s="42" t="s">
        <v>1064</v>
      </c>
      <c r="G174" s="42" t="s">
        <v>1065</v>
      </c>
      <c r="H174" s="33" t="s">
        <v>209</v>
      </c>
      <c r="I174" s="43">
        <v>1500000</v>
      </c>
      <c r="J174" s="43">
        <v>2324251.029</v>
      </c>
      <c r="K174" s="43" t="s">
        <v>270</v>
      </c>
      <c r="L174" s="43">
        <v>2309405.364</v>
      </c>
      <c r="M174" s="43">
        <v>140617187.264</v>
      </c>
      <c r="N174" s="43" t="s">
        <v>270</v>
      </c>
      <c r="O174" s="43">
        <v>157270481.86</v>
      </c>
      <c r="P174" s="31" t="s">
        <v>585</v>
      </c>
      <c r="Q174" s="31" t="s">
        <v>197</v>
      </c>
      <c r="R174" s="31" t="s">
        <v>197</v>
      </c>
      <c r="S174" s="31" t="s">
        <v>430</v>
      </c>
    </row>
    <row r="175" spans="1:19" s="41" customFormat="1" ht="13.5" customHeight="1" outlineLevel="2">
      <c r="A175" s="31" t="s">
        <v>90</v>
      </c>
      <c r="B175" s="31" t="s">
        <v>1068</v>
      </c>
      <c r="C175" s="31" t="s">
        <v>1197</v>
      </c>
      <c r="D175" s="32">
        <v>453820</v>
      </c>
      <c r="E175" s="31" t="s">
        <v>1121</v>
      </c>
      <c r="F175" s="42" t="s">
        <v>1122</v>
      </c>
      <c r="G175" s="42" t="s">
        <v>548</v>
      </c>
      <c r="H175" s="33" t="s">
        <v>67</v>
      </c>
      <c r="I175" s="43">
        <v>250000</v>
      </c>
      <c r="J175" s="43">
        <v>197876</v>
      </c>
      <c r="K175" s="43" t="s">
        <v>270</v>
      </c>
      <c r="L175" s="43">
        <v>197876</v>
      </c>
      <c r="M175" s="43">
        <v>11971498</v>
      </c>
      <c r="N175" s="43" t="s">
        <v>270</v>
      </c>
      <c r="O175" s="43">
        <v>13475353.592</v>
      </c>
      <c r="P175" s="31" t="s">
        <v>585</v>
      </c>
      <c r="Q175" s="31" t="s">
        <v>197</v>
      </c>
      <c r="R175" s="31" t="s">
        <v>197</v>
      </c>
      <c r="S175" s="31" t="s">
        <v>430</v>
      </c>
    </row>
    <row r="176" spans="1:19" s="41" customFormat="1" ht="13.5" customHeight="1" outlineLevel="2">
      <c r="A176" s="31" t="s">
        <v>90</v>
      </c>
      <c r="B176" s="31" t="s">
        <v>1068</v>
      </c>
      <c r="C176" s="31" t="s">
        <v>1197</v>
      </c>
      <c r="D176" s="32" t="s">
        <v>1152</v>
      </c>
      <c r="E176" s="31" t="s">
        <v>1153</v>
      </c>
      <c r="F176" s="42" t="s">
        <v>1154</v>
      </c>
      <c r="G176" s="42" t="s">
        <v>548</v>
      </c>
      <c r="H176" s="33" t="s">
        <v>67</v>
      </c>
      <c r="I176" s="43">
        <v>1396608</v>
      </c>
      <c r="J176" s="43">
        <v>1334259</v>
      </c>
      <c r="K176" s="43" t="s">
        <v>270</v>
      </c>
      <c r="L176" s="43">
        <v>1334259</v>
      </c>
      <c r="M176" s="43">
        <v>80722669.5</v>
      </c>
      <c r="N176" s="43" t="s">
        <v>270</v>
      </c>
      <c r="O176" s="43">
        <v>90863024.357</v>
      </c>
      <c r="P176" s="31" t="s">
        <v>585</v>
      </c>
      <c r="Q176" s="31" t="s">
        <v>197</v>
      </c>
      <c r="R176" s="31" t="s">
        <v>197</v>
      </c>
      <c r="S176" s="31" t="s">
        <v>430</v>
      </c>
    </row>
    <row r="177" spans="1:19" s="41" customFormat="1" ht="13.5" customHeight="1" outlineLevel="2">
      <c r="A177" s="31" t="s">
        <v>90</v>
      </c>
      <c r="B177" s="31" t="s">
        <v>1181</v>
      </c>
      <c r="C177" s="31" t="s">
        <v>1197</v>
      </c>
      <c r="D177" s="32" t="s">
        <v>1184</v>
      </c>
      <c r="E177" s="31" t="s">
        <v>1185</v>
      </c>
      <c r="F177" s="42" t="s">
        <v>327</v>
      </c>
      <c r="G177" s="42" t="s">
        <v>71</v>
      </c>
      <c r="H177" s="33" t="s">
        <v>67</v>
      </c>
      <c r="I177" s="43">
        <v>2950000</v>
      </c>
      <c r="J177" s="43">
        <v>2950000</v>
      </c>
      <c r="K177" s="43" t="s">
        <v>270</v>
      </c>
      <c r="L177" s="43">
        <v>2950000</v>
      </c>
      <c r="M177" s="43">
        <v>178475000</v>
      </c>
      <c r="N177" s="43" t="s">
        <v>270</v>
      </c>
      <c r="O177" s="43">
        <v>200894970.057</v>
      </c>
      <c r="P177" s="31" t="s">
        <v>585</v>
      </c>
      <c r="Q177" s="31" t="s">
        <v>197</v>
      </c>
      <c r="R177" s="31" t="s">
        <v>197</v>
      </c>
      <c r="S177" s="31" t="s">
        <v>430</v>
      </c>
    </row>
    <row r="178" spans="1:19" s="41" customFormat="1" ht="13.5" customHeight="1" outlineLevel="1">
      <c r="A178" s="31"/>
      <c r="B178" s="31"/>
      <c r="C178" s="31"/>
      <c r="D178" s="32"/>
      <c r="E178" s="31"/>
      <c r="F178" s="42"/>
      <c r="G178" s="42"/>
      <c r="H178" s="33"/>
      <c r="I178" s="43"/>
      <c r="J178" s="43">
        <f aca="true" t="shared" si="27" ref="J178:O178">SUBTOTAL(9,J165:J177)</f>
        <v>60196081.893</v>
      </c>
      <c r="K178" s="43">
        <f t="shared" si="27"/>
        <v>23030909.806999996</v>
      </c>
      <c r="L178" s="43">
        <f t="shared" si="27"/>
        <v>40811371.313999996</v>
      </c>
      <c r="M178" s="43">
        <f t="shared" si="27"/>
        <v>3641862954.496</v>
      </c>
      <c r="N178" s="43">
        <f t="shared" si="27"/>
        <v>1395332688.211</v>
      </c>
      <c r="O178" s="43">
        <f t="shared" si="27"/>
        <v>2779253972.311</v>
      </c>
      <c r="P178" s="47" t="s">
        <v>1229</v>
      </c>
      <c r="Q178" s="31"/>
      <c r="R178" s="31"/>
      <c r="S178" s="31"/>
    </row>
    <row r="179" spans="1:19" s="41" customFormat="1" ht="13.5" customHeight="1" outlineLevel="2">
      <c r="A179" s="31" t="s">
        <v>79</v>
      </c>
      <c r="B179" s="31" t="s">
        <v>1018</v>
      </c>
      <c r="C179" s="31" t="s">
        <v>1197</v>
      </c>
      <c r="D179" s="32">
        <v>12003</v>
      </c>
      <c r="E179" s="31" t="s">
        <v>1022</v>
      </c>
      <c r="F179" s="42" t="s">
        <v>1023</v>
      </c>
      <c r="G179" s="42" t="s">
        <v>83</v>
      </c>
      <c r="H179" s="33" t="s">
        <v>1021</v>
      </c>
      <c r="I179" s="43">
        <v>6585000</v>
      </c>
      <c r="J179" s="43">
        <v>490582.923</v>
      </c>
      <c r="K179" s="43">
        <v>183978.549</v>
      </c>
      <c r="L179" s="43">
        <v>395866.686</v>
      </c>
      <c r="M179" s="43">
        <v>29680266.851</v>
      </c>
      <c r="N179" s="43">
        <v>12225436.763</v>
      </c>
      <c r="O179" s="43">
        <v>26958517.303</v>
      </c>
      <c r="P179" s="31" t="s">
        <v>1024</v>
      </c>
      <c r="Q179" s="31" t="s">
        <v>197</v>
      </c>
      <c r="R179" s="31" t="s">
        <v>197</v>
      </c>
      <c r="S179" s="31" t="s">
        <v>473</v>
      </c>
    </row>
    <row r="180" spans="1:19" s="41" customFormat="1" ht="13.5" customHeight="1" outlineLevel="1">
      <c r="A180" s="31"/>
      <c r="B180" s="31"/>
      <c r="C180" s="31"/>
      <c r="D180" s="32"/>
      <c r="E180" s="31"/>
      <c r="F180" s="42"/>
      <c r="G180" s="42"/>
      <c r="H180" s="33"/>
      <c r="I180" s="43"/>
      <c r="J180" s="43">
        <f aca="true" t="shared" si="28" ref="J180:O180">SUBTOTAL(9,J179:J179)</f>
        <v>490582.923</v>
      </c>
      <c r="K180" s="43">
        <f t="shared" si="28"/>
        <v>183978.549</v>
      </c>
      <c r="L180" s="43">
        <f t="shared" si="28"/>
        <v>395866.686</v>
      </c>
      <c r="M180" s="43">
        <f t="shared" si="28"/>
        <v>29680266.851</v>
      </c>
      <c r="N180" s="43">
        <f t="shared" si="28"/>
        <v>12225436.763</v>
      </c>
      <c r="O180" s="43">
        <f t="shared" si="28"/>
        <v>26958517.303</v>
      </c>
      <c r="P180" s="47" t="s">
        <v>1230</v>
      </c>
      <c r="Q180" s="31"/>
      <c r="R180" s="31"/>
      <c r="S180" s="31"/>
    </row>
    <row r="181" spans="1:19" s="41" customFormat="1" ht="13.5" customHeight="1" outlineLevel="2">
      <c r="A181" s="31" t="s">
        <v>90</v>
      </c>
      <c r="B181" s="31" t="s">
        <v>1068</v>
      </c>
      <c r="C181" s="31" t="s">
        <v>1197</v>
      </c>
      <c r="D181" s="32">
        <v>11003</v>
      </c>
      <c r="E181" s="31" t="s">
        <v>1074</v>
      </c>
      <c r="F181" s="42" t="s">
        <v>1075</v>
      </c>
      <c r="G181" s="42" t="s">
        <v>446</v>
      </c>
      <c r="H181" s="33" t="s">
        <v>67</v>
      </c>
      <c r="I181" s="43">
        <v>1839241</v>
      </c>
      <c r="J181" s="43">
        <v>916902</v>
      </c>
      <c r="K181" s="43" t="s">
        <v>270</v>
      </c>
      <c r="L181" s="43">
        <v>916902</v>
      </c>
      <c r="M181" s="43">
        <v>55472571</v>
      </c>
      <c r="N181" s="43" t="s">
        <v>270</v>
      </c>
      <c r="O181" s="43">
        <v>62441016.893</v>
      </c>
      <c r="P181" s="31" t="s">
        <v>1076</v>
      </c>
      <c r="Q181" s="31" t="s">
        <v>197</v>
      </c>
      <c r="R181" s="31" t="s">
        <v>197</v>
      </c>
      <c r="S181" s="31" t="s">
        <v>708</v>
      </c>
    </row>
    <row r="182" spans="1:19" s="41" customFormat="1" ht="13.5" customHeight="1" outlineLevel="1">
      <c r="A182" s="31"/>
      <c r="B182" s="31"/>
      <c r="C182" s="31"/>
      <c r="D182" s="32"/>
      <c r="E182" s="31"/>
      <c r="F182" s="42"/>
      <c r="G182" s="42"/>
      <c r="H182" s="33"/>
      <c r="I182" s="43"/>
      <c r="J182" s="43">
        <f aca="true" t="shared" si="29" ref="J182:O182">SUBTOTAL(9,J181:J181)</f>
        <v>916902</v>
      </c>
      <c r="K182" s="43">
        <f t="shared" si="29"/>
        <v>0</v>
      </c>
      <c r="L182" s="43">
        <f t="shared" si="29"/>
        <v>916902</v>
      </c>
      <c r="M182" s="43">
        <f t="shared" si="29"/>
        <v>55472571</v>
      </c>
      <c r="N182" s="43">
        <f t="shared" si="29"/>
        <v>0</v>
      </c>
      <c r="O182" s="43">
        <f t="shared" si="29"/>
        <v>62441016.893</v>
      </c>
      <c r="P182" s="47" t="s">
        <v>1231</v>
      </c>
      <c r="Q182" s="31"/>
      <c r="R182" s="31"/>
      <c r="S182" s="31"/>
    </row>
    <row r="183" spans="1:19" s="41" customFormat="1" ht="13.5" customHeight="1" outlineLevel="2">
      <c r="A183" s="31" t="s">
        <v>90</v>
      </c>
      <c r="B183" s="31" t="s">
        <v>88</v>
      </c>
      <c r="C183" s="31" t="s">
        <v>1198</v>
      </c>
      <c r="D183" s="32" t="s">
        <v>491</v>
      </c>
      <c r="E183" s="31" t="s">
        <v>492</v>
      </c>
      <c r="F183" s="42" t="s">
        <v>493</v>
      </c>
      <c r="G183" s="42" t="s">
        <v>87</v>
      </c>
      <c r="H183" s="33" t="s">
        <v>86</v>
      </c>
      <c r="I183" s="43">
        <v>38031000</v>
      </c>
      <c r="J183" s="43">
        <v>54316889.932</v>
      </c>
      <c r="K183" s="43">
        <v>7125779.72</v>
      </c>
      <c r="L183" s="43">
        <v>51171503.766</v>
      </c>
      <c r="M183" s="43">
        <v>3286171840.91</v>
      </c>
      <c r="N183" s="43">
        <v>441826323.38</v>
      </c>
      <c r="O183" s="43">
        <v>3484778887.106</v>
      </c>
      <c r="P183" s="31" t="s">
        <v>494</v>
      </c>
      <c r="Q183" s="31" t="s">
        <v>197</v>
      </c>
      <c r="R183" s="31" t="s">
        <v>197</v>
      </c>
      <c r="S183" s="31" t="s">
        <v>417</v>
      </c>
    </row>
    <row r="184" spans="1:19" s="41" customFormat="1" ht="13.5" customHeight="1" outlineLevel="2">
      <c r="A184" s="31" t="s">
        <v>79</v>
      </c>
      <c r="B184" s="31" t="s">
        <v>344</v>
      </c>
      <c r="C184" s="31" t="s">
        <v>1197</v>
      </c>
      <c r="D184" s="32">
        <v>10216</v>
      </c>
      <c r="E184" s="31" t="s">
        <v>696</v>
      </c>
      <c r="F184" s="42" t="s">
        <v>697</v>
      </c>
      <c r="G184" s="42" t="s">
        <v>83</v>
      </c>
      <c r="H184" s="33" t="s">
        <v>81</v>
      </c>
      <c r="I184" s="43">
        <v>10225838</v>
      </c>
      <c r="J184" s="43">
        <v>23996.908</v>
      </c>
      <c r="K184" s="43" t="s">
        <v>270</v>
      </c>
      <c r="L184" s="43">
        <v>28053.968</v>
      </c>
      <c r="M184" s="43">
        <v>1451812.954</v>
      </c>
      <c r="N184" s="43" t="s">
        <v>270</v>
      </c>
      <c r="O184" s="43">
        <v>1910474.96</v>
      </c>
      <c r="P184" s="31" t="s">
        <v>494</v>
      </c>
      <c r="Q184" s="31" t="s">
        <v>197</v>
      </c>
      <c r="R184" s="31" t="s">
        <v>197</v>
      </c>
      <c r="S184" s="31" t="s">
        <v>430</v>
      </c>
    </row>
    <row r="185" spans="1:19" s="41" customFormat="1" ht="13.5" customHeight="1" outlineLevel="2">
      <c r="A185" s="31" t="s">
        <v>79</v>
      </c>
      <c r="B185" s="31" t="s">
        <v>344</v>
      </c>
      <c r="C185" s="31" t="s">
        <v>1197</v>
      </c>
      <c r="D185" s="32">
        <v>10226</v>
      </c>
      <c r="E185" s="31" t="s">
        <v>721</v>
      </c>
      <c r="F185" s="42" t="s">
        <v>722</v>
      </c>
      <c r="G185" s="42" t="s">
        <v>101</v>
      </c>
      <c r="H185" s="33" t="s">
        <v>81</v>
      </c>
      <c r="I185" s="43">
        <v>13000000</v>
      </c>
      <c r="J185" s="43">
        <v>16802638.484</v>
      </c>
      <c r="K185" s="43">
        <v>1407684.742</v>
      </c>
      <c r="L185" s="43">
        <v>18133472.908</v>
      </c>
      <c r="M185" s="43">
        <v>1016559628.261</v>
      </c>
      <c r="N185" s="43">
        <v>86698766.539</v>
      </c>
      <c r="O185" s="43">
        <v>1234889320.995</v>
      </c>
      <c r="P185" s="31" t="s">
        <v>494</v>
      </c>
      <c r="Q185" s="31" t="s">
        <v>197</v>
      </c>
      <c r="R185" s="31" t="s">
        <v>197</v>
      </c>
      <c r="S185" s="31" t="s">
        <v>430</v>
      </c>
    </row>
    <row r="186" spans="1:19" s="41" customFormat="1" ht="13.5" customHeight="1" outlineLevel="2">
      <c r="A186" s="31" t="s">
        <v>90</v>
      </c>
      <c r="B186" s="31" t="s">
        <v>135</v>
      </c>
      <c r="C186" s="31" t="s">
        <v>1198</v>
      </c>
      <c r="D186" s="32" t="s">
        <v>813</v>
      </c>
      <c r="E186" s="31" t="s">
        <v>814</v>
      </c>
      <c r="F186" s="42" t="s">
        <v>815</v>
      </c>
      <c r="G186" s="42" t="s">
        <v>816</v>
      </c>
      <c r="H186" s="33" t="s">
        <v>86</v>
      </c>
      <c r="I186" s="43">
        <v>12735856.59</v>
      </c>
      <c r="J186" s="43">
        <v>5545864.26</v>
      </c>
      <c r="K186" s="43" t="s">
        <v>270</v>
      </c>
      <c r="L186" s="43">
        <v>5958410.185</v>
      </c>
      <c r="M186" s="43">
        <v>335524787.705</v>
      </c>
      <c r="N186" s="43" t="s">
        <v>270</v>
      </c>
      <c r="O186" s="43">
        <v>405767673.101</v>
      </c>
      <c r="P186" s="31" t="s">
        <v>494</v>
      </c>
      <c r="Q186" s="31" t="s">
        <v>197</v>
      </c>
      <c r="R186" s="31" t="s">
        <v>197</v>
      </c>
      <c r="S186" s="31" t="s">
        <v>99</v>
      </c>
    </row>
    <row r="187" spans="1:19" s="41" customFormat="1" ht="13.5" customHeight="1" outlineLevel="2">
      <c r="A187" s="31" t="s">
        <v>90</v>
      </c>
      <c r="B187" s="31" t="s">
        <v>135</v>
      </c>
      <c r="C187" s="31" t="s">
        <v>1198</v>
      </c>
      <c r="D187" s="32" t="s">
        <v>826</v>
      </c>
      <c r="E187" s="31" t="s">
        <v>827</v>
      </c>
      <c r="F187" s="42" t="s">
        <v>828</v>
      </c>
      <c r="G187" s="42" t="s">
        <v>83</v>
      </c>
      <c r="H187" s="33" t="s">
        <v>86</v>
      </c>
      <c r="I187" s="43">
        <v>16100000</v>
      </c>
      <c r="J187" s="43">
        <v>11199731.951</v>
      </c>
      <c r="K187" s="43">
        <v>5161650.95</v>
      </c>
      <c r="L187" s="43">
        <v>6739291.787</v>
      </c>
      <c r="M187" s="43">
        <v>677583783.029</v>
      </c>
      <c r="N187" s="43">
        <v>323937636.2</v>
      </c>
      <c r="O187" s="43">
        <v>458945702.274</v>
      </c>
      <c r="P187" s="31" t="s">
        <v>494</v>
      </c>
      <c r="Q187" s="31" t="s">
        <v>197</v>
      </c>
      <c r="R187" s="31" t="s">
        <v>197</v>
      </c>
      <c r="S187" s="31" t="s">
        <v>577</v>
      </c>
    </row>
    <row r="188" spans="1:19" s="41" customFormat="1" ht="13.5" customHeight="1" outlineLevel="2">
      <c r="A188" s="31" t="s">
        <v>90</v>
      </c>
      <c r="B188" s="31" t="s">
        <v>376</v>
      </c>
      <c r="C188" s="31" t="s">
        <v>1198</v>
      </c>
      <c r="D188" s="32" t="s">
        <v>895</v>
      </c>
      <c r="E188" s="31" t="s">
        <v>896</v>
      </c>
      <c r="F188" s="42" t="s">
        <v>897</v>
      </c>
      <c r="G188" s="42" t="s">
        <v>83</v>
      </c>
      <c r="H188" s="33" t="s">
        <v>86</v>
      </c>
      <c r="I188" s="43">
        <v>10750000</v>
      </c>
      <c r="J188" s="43">
        <v>4183917.043</v>
      </c>
      <c r="K188" s="43">
        <v>805784.21</v>
      </c>
      <c r="L188" s="43">
        <v>3689366.183</v>
      </c>
      <c r="M188" s="43">
        <v>253126981.072</v>
      </c>
      <c r="N188" s="43">
        <v>54873896.69</v>
      </c>
      <c r="O188" s="43">
        <v>251245799.592</v>
      </c>
      <c r="P188" s="31" t="s">
        <v>494</v>
      </c>
      <c r="Q188" s="31" t="s">
        <v>197</v>
      </c>
      <c r="R188" s="31" t="s">
        <v>197</v>
      </c>
      <c r="S188" s="31" t="s">
        <v>92</v>
      </c>
    </row>
    <row r="189" spans="1:19" s="41" customFormat="1" ht="13.5" customHeight="1" outlineLevel="2">
      <c r="A189" s="31" t="s">
        <v>90</v>
      </c>
      <c r="B189" s="31" t="s">
        <v>376</v>
      </c>
      <c r="C189" s="31" t="s">
        <v>1198</v>
      </c>
      <c r="D189" s="32" t="s">
        <v>908</v>
      </c>
      <c r="E189" s="31" t="s">
        <v>909</v>
      </c>
      <c r="F189" s="42" t="s">
        <v>910</v>
      </c>
      <c r="G189" s="42" t="s">
        <v>865</v>
      </c>
      <c r="H189" s="33" t="s">
        <v>86</v>
      </c>
      <c r="I189" s="43">
        <v>15250000</v>
      </c>
      <c r="J189" s="43">
        <v>19270987.2</v>
      </c>
      <c r="K189" s="43">
        <v>2965356.1</v>
      </c>
      <c r="L189" s="43">
        <v>17739161.907</v>
      </c>
      <c r="M189" s="43">
        <v>1165894725.593</v>
      </c>
      <c r="N189" s="43">
        <v>201940720</v>
      </c>
      <c r="O189" s="43">
        <v>1208036745.811</v>
      </c>
      <c r="P189" s="31" t="s">
        <v>494</v>
      </c>
      <c r="Q189" s="31" t="s">
        <v>197</v>
      </c>
      <c r="R189" s="31" t="s">
        <v>197</v>
      </c>
      <c r="S189" s="31" t="s">
        <v>577</v>
      </c>
    </row>
    <row r="190" spans="1:19" s="41" customFormat="1" ht="13.5" customHeight="1" outlineLevel="2">
      <c r="A190" s="31" t="s">
        <v>79</v>
      </c>
      <c r="B190" s="31" t="s">
        <v>213</v>
      </c>
      <c r="C190" s="31" t="s">
        <v>1197</v>
      </c>
      <c r="D190" s="32">
        <v>13920020004</v>
      </c>
      <c r="E190" s="31" t="s">
        <v>1041</v>
      </c>
      <c r="F190" s="42" t="s">
        <v>1042</v>
      </c>
      <c r="G190" s="42" t="s">
        <v>1043</v>
      </c>
      <c r="H190" s="33" t="s">
        <v>209</v>
      </c>
      <c r="I190" s="43">
        <v>1350000</v>
      </c>
      <c r="J190" s="43">
        <v>96684.643</v>
      </c>
      <c r="K190" s="43" t="s">
        <v>270</v>
      </c>
      <c r="L190" s="43">
        <v>96067.09</v>
      </c>
      <c r="M190" s="43">
        <v>5849420.912</v>
      </c>
      <c r="N190" s="43" t="s">
        <v>270</v>
      </c>
      <c r="O190" s="43">
        <v>6542167.876</v>
      </c>
      <c r="P190" s="31" t="s">
        <v>494</v>
      </c>
      <c r="Q190" s="31" t="s">
        <v>197</v>
      </c>
      <c r="R190" s="31" t="s">
        <v>197</v>
      </c>
      <c r="S190" s="31" t="s">
        <v>430</v>
      </c>
    </row>
    <row r="191" spans="1:19" s="41" customFormat="1" ht="13.5" customHeight="1" outlineLevel="2">
      <c r="A191" s="31" t="s">
        <v>90</v>
      </c>
      <c r="B191" s="31" t="s">
        <v>1068</v>
      </c>
      <c r="C191" s="31" t="s">
        <v>1197</v>
      </c>
      <c r="D191" s="32">
        <v>11005</v>
      </c>
      <c r="E191" s="31" t="s">
        <v>1077</v>
      </c>
      <c r="F191" s="42" t="s">
        <v>570</v>
      </c>
      <c r="G191" s="42" t="s">
        <v>548</v>
      </c>
      <c r="H191" s="33" t="s">
        <v>67</v>
      </c>
      <c r="I191" s="43">
        <v>1830342</v>
      </c>
      <c r="J191" s="43">
        <v>55557.15</v>
      </c>
      <c r="K191" s="43" t="s">
        <v>270</v>
      </c>
      <c r="L191" s="43">
        <v>55557.15</v>
      </c>
      <c r="M191" s="43">
        <v>3361207.575</v>
      </c>
      <c r="N191" s="43" t="s">
        <v>270</v>
      </c>
      <c r="O191" s="43">
        <v>3783441.351</v>
      </c>
      <c r="P191" s="31" t="s">
        <v>494</v>
      </c>
      <c r="Q191" s="31" t="s">
        <v>197</v>
      </c>
      <c r="R191" s="31" t="s">
        <v>197</v>
      </c>
      <c r="S191" s="31" t="s">
        <v>92</v>
      </c>
    </row>
    <row r="192" spans="1:19" s="41" customFormat="1" ht="13.5" customHeight="1" outlineLevel="2">
      <c r="A192" s="31" t="s">
        <v>90</v>
      </c>
      <c r="B192" s="31" t="s">
        <v>1068</v>
      </c>
      <c r="C192" s="31" t="s">
        <v>1197</v>
      </c>
      <c r="D192" s="32">
        <v>11105</v>
      </c>
      <c r="E192" s="31" t="s">
        <v>1090</v>
      </c>
      <c r="F192" s="42" t="s">
        <v>1091</v>
      </c>
      <c r="G192" s="42" t="s">
        <v>548</v>
      </c>
      <c r="H192" s="33" t="s">
        <v>67</v>
      </c>
      <c r="I192" s="43">
        <v>4816252</v>
      </c>
      <c r="J192" s="43">
        <v>182560.56</v>
      </c>
      <c r="K192" s="43" t="s">
        <v>270</v>
      </c>
      <c r="L192" s="43">
        <v>182560.56</v>
      </c>
      <c r="M192" s="43">
        <v>11044913.88</v>
      </c>
      <c r="N192" s="43" t="s">
        <v>270</v>
      </c>
      <c r="O192" s="43">
        <v>12432372.283</v>
      </c>
      <c r="P192" s="31" t="s">
        <v>494</v>
      </c>
      <c r="Q192" s="31" t="s">
        <v>197</v>
      </c>
      <c r="R192" s="31" t="s">
        <v>197</v>
      </c>
      <c r="S192" s="31" t="s">
        <v>92</v>
      </c>
    </row>
    <row r="193" spans="1:19" s="41" customFormat="1" ht="13.5" customHeight="1" outlineLevel="1">
      <c r="A193" s="31"/>
      <c r="B193" s="31"/>
      <c r="C193" s="31"/>
      <c r="D193" s="32"/>
      <c r="E193" s="31"/>
      <c r="F193" s="42"/>
      <c r="G193" s="42"/>
      <c r="H193" s="33"/>
      <c r="I193" s="43"/>
      <c r="J193" s="43">
        <f aca="true" t="shared" si="30" ref="J193:O193">SUBTOTAL(9,J183:J192)</f>
        <v>111678828.13100003</v>
      </c>
      <c r="K193" s="43">
        <f t="shared" si="30"/>
        <v>17466255.722000003</v>
      </c>
      <c r="L193" s="43">
        <f t="shared" si="30"/>
        <v>103793445.50400002</v>
      </c>
      <c r="M193" s="43">
        <f t="shared" si="30"/>
        <v>6756569101.891</v>
      </c>
      <c r="N193" s="43">
        <f t="shared" si="30"/>
        <v>1109277342.809</v>
      </c>
      <c r="O193" s="43">
        <f t="shared" si="30"/>
        <v>7068332585.349</v>
      </c>
      <c r="P193" s="47" t="s">
        <v>1232</v>
      </c>
      <c r="Q193" s="31"/>
      <c r="R193" s="31"/>
      <c r="S193" s="31"/>
    </row>
    <row r="194" spans="1:19" s="41" customFormat="1" ht="13.5" customHeight="1" outlineLevel="2">
      <c r="A194" s="31" t="s">
        <v>79</v>
      </c>
      <c r="B194" s="31" t="s">
        <v>344</v>
      </c>
      <c r="C194" s="31" t="s">
        <v>1198</v>
      </c>
      <c r="D194" s="32">
        <v>200465039</v>
      </c>
      <c r="E194" s="31" t="s">
        <v>725</v>
      </c>
      <c r="F194" s="42" t="s">
        <v>726</v>
      </c>
      <c r="G194" s="42" t="s">
        <v>727</v>
      </c>
      <c r="H194" s="33" t="s">
        <v>81</v>
      </c>
      <c r="I194" s="43">
        <v>4500000</v>
      </c>
      <c r="J194" s="43">
        <v>6048675.002</v>
      </c>
      <c r="K194" s="43" t="s">
        <v>270</v>
      </c>
      <c r="L194" s="43">
        <v>7071299.965</v>
      </c>
      <c r="M194" s="43">
        <v>365944837.641</v>
      </c>
      <c r="N194" s="43" t="s">
        <v>270</v>
      </c>
      <c r="O194" s="43">
        <v>481555455.821</v>
      </c>
      <c r="P194" s="31" t="s">
        <v>732</v>
      </c>
      <c r="Q194" s="31" t="s">
        <v>197</v>
      </c>
      <c r="R194" s="31" t="s">
        <v>197</v>
      </c>
      <c r="S194" s="31" t="s">
        <v>430</v>
      </c>
    </row>
    <row r="195" spans="1:19" s="41" customFormat="1" ht="13.5" customHeight="1" outlineLevel="1">
      <c r="A195" s="31"/>
      <c r="B195" s="31"/>
      <c r="C195" s="31"/>
      <c r="D195" s="32"/>
      <c r="E195" s="31"/>
      <c r="F195" s="42"/>
      <c r="G195" s="42"/>
      <c r="H195" s="33"/>
      <c r="I195" s="43"/>
      <c r="J195" s="43">
        <f aca="true" t="shared" si="31" ref="J195:O195">SUBTOTAL(9,J194:J194)</f>
        <v>6048675.002</v>
      </c>
      <c r="K195" s="43">
        <f t="shared" si="31"/>
        <v>0</v>
      </c>
      <c r="L195" s="43">
        <f t="shared" si="31"/>
        <v>7071299.965</v>
      </c>
      <c r="M195" s="43">
        <f t="shared" si="31"/>
        <v>365944837.641</v>
      </c>
      <c r="N195" s="43">
        <f t="shared" si="31"/>
        <v>0</v>
      </c>
      <c r="O195" s="43">
        <f t="shared" si="31"/>
        <v>481555455.821</v>
      </c>
      <c r="P195" s="47" t="s">
        <v>1233</v>
      </c>
      <c r="Q195" s="31"/>
      <c r="R195" s="31"/>
      <c r="S195" s="31"/>
    </row>
    <row r="196" spans="1:19" s="41" customFormat="1" ht="13.5" customHeight="1" outlineLevel="2">
      <c r="A196" s="31" t="s">
        <v>90</v>
      </c>
      <c r="B196" s="31" t="s">
        <v>310</v>
      </c>
      <c r="C196" s="31" t="s">
        <v>1197</v>
      </c>
      <c r="D196" s="32" t="s">
        <v>665</v>
      </c>
      <c r="E196" s="31" t="s">
        <v>666</v>
      </c>
      <c r="F196" s="42" t="s">
        <v>667</v>
      </c>
      <c r="G196" s="42" t="s">
        <v>133</v>
      </c>
      <c r="H196" s="33" t="s">
        <v>81</v>
      </c>
      <c r="I196" s="43">
        <v>5000000</v>
      </c>
      <c r="J196" s="43">
        <v>6720750.003</v>
      </c>
      <c r="K196" s="43" t="s">
        <v>270</v>
      </c>
      <c r="L196" s="43">
        <v>7856999.961</v>
      </c>
      <c r="M196" s="43">
        <v>406605375.156</v>
      </c>
      <c r="N196" s="43" t="s">
        <v>270</v>
      </c>
      <c r="O196" s="43">
        <v>535061617.579</v>
      </c>
      <c r="P196" s="31" t="s">
        <v>669</v>
      </c>
      <c r="Q196" s="31" t="s">
        <v>197</v>
      </c>
      <c r="R196" s="31" t="s">
        <v>197</v>
      </c>
      <c r="S196" s="31" t="s">
        <v>668</v>
      </c>
    </row>
    <row r="197" spans="1:19" s="41" customFormat="1" ht="13.5" customHeight="1" outlineLevel="1">
      <c r="A197" s="31"/>
      <c r="B197" s="31"/>
      <c r="C197" s="31"/>
      <c r="D197" s="32"/>
      <c r="E197" s="31"/>
      <c r="F197" s="42"/>
      <c r="G197" s="42"/>
      <c r="H197" s="33"/>
      <c r="I197" s="43"/>
      <c r="J197" s="43">
        <f aca="true" t="shared" si="32" ref="J197:O197">SUBTOTAL(9,J196:J196)</f>
        <v>6720750.003</v>
      </c>
      <c r="K197" s="43">
        <f t="shared" si="32"/>
        <v>0</v>
      </c>
      <c r="L197" s="43">
        <f t="shared" si="32"/>
        <v>7856999.961</v>
      </c>
      <c r="M197" s="43">
        <f t="shared" si="32"/>
        <v>406605375.156</v>
      </c>
      <c r="N197" s="43">
        <f t="shared" si="32"/>
        <v>0</v>
      </c>
      <c r="O197" s="43">
        <f t="shared" si="32"/>
        <v>535061617.579</v>
      </c>
      <c r="P197" s="47" t="s">
        <v>1234</v>
      </c>
      <c r="Q197" s="31"/>
      <c r="R197" s="31"/>
      <c r="S197" s="31"/>
    </row>
    <row r="198" spans="1:19" s="41" customFormat="1" ht="13.5" customHeight="1" outlineLevel="2">
      <c r="A198" s="31" t="s">
        <v>90</v>
      </c>
      <c r="B198" s="31" t="s">
        <v>88</v>
      </c>
      <c r="C198" s="31" t="s">
        <v>1198</v>
      </c>
      <c r="D198" s="32" t="s">
        <v>274</v>
      </c>
      <c r="E198" s="31" t="s">
        <v>275</v>
      </c>
      <c r="F198" s="42" t="s">
        <v>276</v>
      </c>
      <c r="G198" s="42" t="s">
        <v>277</v>
      </c>
      <c r="H198" s="33" t="s">
        <v>98</v>
      </c>
      <c r="I198" s="43">
        <v>29685000000</v>
      </c>
      <c r="J198" s="43">
        <v>77302073.808</v>
      </c>
      <c r="K198" s="43">
        <v>81690750.65</v>
      </c>
      <c r="L198" s="43" t="s">
        <v>270</v>
      </c>
      <c r="M198" s="43">
        <v>4676775465.382</v>
      </c>
      <c r="N198" s="43">
        <v>4980145908</v>
      </c>
      <c r="O198" s="43" t="s">
        <v>270</v>
      </c>
      <c r="P198" s="31" t="s">
        <v>278</v>
      </c>
      <c r="Q198" s="31" t="s">
        <v>193</v>
      </c>
      <c r="R198" s="31" t="s">
        <v>97</v>
      </c>
      <c r="S198" s="31" t="s">
        <v>97</v>
      </c>
    </row>
    <row r="199" spans="1:19" s="41" customFormat="1" ht="13.5" customHeight="1" outlineLevel="2">
      <c r="A199" s="31" t="s">
        <v>90</v>
      </c>
      <c r="B199" s="31" t="s">
        <v>88</v>
      </c>
      <c r="C199" s="31" t="s">
        <v>1198</v>
      </c>
      <c r="D199" s="32" t="s">
        <v>425</v>
      </c>
      <c r="E199" s="31" t="s">
        <v>426</v>
      </c>
      <c r="F199" s="42" t="s">
        <v>276</v>
      </c>
      <c r="G199" s="42" t="s">
        <v>77</v>
      </c>
      <c r="H199" s="33" t="s">
        <v>86</v>
      </c>
      <c r="I199" s="43">
        <v>15648000</v>
      </c>
      <c r="J199" s="43">
        <v>21455984.669</v>
      </c>
      <c r="K199" s="43">
        <v>995276.84</v>
      </c>
      <c r="L199" s="43">
        <v>22042220.188</v>
      </c>
      <c r="M199" s="43">
        <v>1298087072.467</v>
      </c>
      <c r="N199" s="43">
        <v>64893273.57</v>
      </c>
      <c r="O199" s="43">
        <v>1501074971.106</v>
      </c>
      <c r="P199" s="31" t="s">
        <v>278</v>
      </c>
      <c r="Q199" s="31" t="s">
        <v>197</v>
      </c>
      <c r="R199" s="31" t="s">
        <v>197</v>
      </c>
      <c r="S199" s="31" t="s">
        <v>94</v>
      </c>
    </row>
    <row r="200" spans="1:19" s="41" customFormat="1" ht="13.5" customHeight="1" outlineLevel="2">
      <c r="A200" s="31" t="s">
        <v>79</v>
      </c>
      <c r="B200" s="31" t="s">
        <v>973</v>
      </c>
      <c r="C200" s="31" t="s">
        <v>1197</v>
      </c>
      <c r="D200" s="32">
        <v>13520000001</v>
      </c>
      <c r="E200" s="31" t="s">
        <v>974</v>
      </c>
      <c r="F200" s="42" t="s">
        <v>975</v>
      </c>
      <c r="G200" s="42" t="s">
        <v>976</v>
      </c>
      <c r="H200" s="33" t="s">
        <v>977</v>
      </c>
      <c r="I200" s="43">
        <v>6000000</v>
      </c>
      <c r="J200" s="43">
        <v>30371.821</v>
      </c>
      <c r="K200" s="43" t="s">
        <v>270</v>
      </c>
      <c r="L200" s="43">
        <v>35850.212</v>
      </c>
      <c r="M200" s="43">
        <v>1837495.187</v>
      </c>
      <c r="N200" s="43" t="s">
        <v>270</v>
      </c>
      <c r="O200" s="43">
        <v>2441399.078</v>
      </c>
      <c r="P200" s="31" t="s">
        <v>278</v>
      </c>
      <c r="Q200" s="31" t="s">
        <v>197</v>
      </c>
      <c r="R200" s="31" t="s">
        <v>197</v>
      </c>
      <c r="S200" s="31" t="s">
        <v>94</v>
      </c>
    </row>
    <row r="201" spans="1:19" s="41" customFormat="1" ht="13.5" customHeight="1" outlineLevel="2">
      <c r="A201" s="31" t="s">
        <v>90</v>
      </c>
      <c r="B201" s="31" t="s">
        <v>1068</v>
      </c>
      <c r="C201" s="31" t="s">
        <v>1197</v>
      </c>
      <c r="D201" s="32">
        <v>44053</v>
      </c>
      <c r="E201" s="31" t="s">
        <v>1120</v>
      </c>
      <c r="F201" s="42" t="s">
        <v>783</v>
      </c>
      <c r="G201" s="42" t="s">
        <v>591</v>
      </c>
      <c r="H201" s="33" t="s">
        <v>67</v>
      </c>
      <c r="I201" s="43">
        <v>50000</v>
      </c>
      <c r="J201" s="43">
        <v>50000</v>
      </c>
      <c r="K201" s="43" t="s">
        <v>270</v>
      </c>
      <c r="L201" s="43">
        <v>50000</v>
      </c>
      <c r="M201" s="43">
        <v>3025000</v>
      </c>
      <c r="N201" s="43" t="s">
        <v>270</v>
      </c>
      <c r="O201" s="43">
        <v>3404999.492</v>
      </c>
      <c r="P201" s="31" t="s">
        <v>278</v>
      </c>
      <c r="Q201" s="31" t="s">
        <v>197</v>
      </c>
      <c r="R201" s="31" t="s">
        <v>197</v>
      </c>
      <c r="S201" s="31" t="s">
        <v>94</v>
      </c>
    </row>
    <row r="202" spans="1:19" s="41" customFormat="1" ht="13.5" customHeight="1" outlineLevel="1">
      <c r="A202" s="31"/>
      <c r="B202" s="31"/>
      <c r="C202" s="31"/>
      <c r="D202" s="32"/>
      <c r="E202" s="31"/>
      <c r="F202" s="42"/>
      <c r="G202" s="42"/>
      <c r="H202" s="33"/>
      <c r="I202" s="43"/>
      <c r="J202" s="43">
        <f aca="true" t="shared" si="33" ref="J202:O202">SUBTOTAL(9,J198:J201)</f>
        <v>98838430.298</v>
      </c>
      <c r="K202" s="43">
        <f t="shared" si="33"/>
        <v>82686027.49000001</v>
      </c>
      <c r="L202" s="43">
        <f t="shared" si="33"/>
        <v>22128070.400000002</v>
      </c>
      <c r="M202" s="43">
        <f t="shared" si="33"/>
        <v>5979725033.036</v>
      </c>
      <c r="N202" s="43">
        <f t="shared" si="33"/>
        <v>5045039181.57</v>
      </c>
      <c r="O202" s="43">
        <f t="shared" si="33"/>
        <v>1506921369.676</v>
      </c>
      <c r="P202" s="47" t="s">
        <v>1235</v>
      </c>
      <c r="Q202" s="31"/>
      <c r="R202" s="31"/>
      <c r="S202" s="31"/>
    </row>
    <row r="203" spans="1:19" s="41" customFormat="1" ht="13.5" customHeight="1" outlineLevel="2">
      <c r="A203" s="31" t="s">
        <v>90</v>
      </c>
      <c r="B203" s="31" t="s">
        <v>148</v>
      </c>
      <c r="C203" s="31" t="s">
        <v>1198</v>
      </c>
      <c r="D203" s="32" t="s">
        <v>151</v>
      </c>
      <c r="E203" s="31" t="s">
        <v>152</v>
      </c>
      <c r="F203" s="42" t="s">
        <v>125</v>
      </c>
      <c r="G203" s="42" t="s">
        <v>84</v>
      </c>
      <c r="H203" s="33" t="s">
        <v>81</v>
      </c>
      <c r="I203" s="43">
        <v>100000000</v>
      </c>
      <c r="J203" s="43" t="s">
        <v>270</v>
      </c>
      <c r="K203" s="43">
        <v>143755000.03</v>
      </c>
      <c r="L203" s="43" t="s">
        <v>270</v>
      </c>
      <c r="M203" s="43" t="s">
        <v>270</v>
      </c>
      <c r="N203" s="43">
        <v>8792580000</v>
      </c>
      <c r="O203" s="43" t="s">
        <v>270</v>
      </c>
      <c r="P203" s="31" t="s">
        <v>76</v>
      </c>
      <c r="Q203" s="31" t="s">
        <v>73</v>
      </c>
      <c r="R203" s="31" t="s">
        <v>398</v>
      </c>
      <c r="S203" s="31" t="s">
        <v>142</v>
      </c>
    </row>
    <row r="204" spans="1:19" s="41" customFormat="1" ht="13.5" customHeight="1" outlineLevel="1">
      <c r="A204" s="31"/>
      <c r="B204" s="31"/>
      <c r="C204" s="31"/>
      <c r="D204" s="32"/>
      <c r="E204" s="31"/>
      <c r="F204" s="42"/>
      <c r="G204" s="42"/>
      <c r="H204" s="33"/>
      <c r="I204" s="43"/>
      <c r="J204" s="43">
        <f aca="true" t="shared" si="34" ref="J204:O204">SUBTOTAL(9,J203:J203)</f>
        <v>0</v>
      </c>
      <c r="K204" s="43">
        <f t="shared" si="34"/>
        <v>143755000.03</v>
      </c>
      <c r="L204" s="43">
        <f t="shared" si="34"/>
        <v>0</v>
      </c>
      <c r="M204" s="43">
        <f t="shared" si="34"/>
        <v>0</v>
      </c>
      <c r="N204" s="43">
        <f t="shared" si="34"/>
        <v>8792580000</v>
      </c>
      <c r="O204" s="43">
        <f t="shared" si="34"/>
        <v>0</v>
      </c>
      <c r="P204" s="47" t="s">
        <v>1236</v>
      </c>
      <c r="Q204" s="31"/>
      <c r="R204" s="31"/>
      <c r="S204" s="31"/>
    </row>
    <row r="205" spans="1:19" s="41" customFormat="1" ht="13.5" customHeight="1" outlineLevel="2">
      <c r="A205" s="31" t="s">
        <v>90</v>
      </c>
      <c r="B205" s="31" t="s">
        <v>88</v>
      </c>
      <c r="C205" s="31" t="s">
        <v>1198</v>
      </c>
      <c r="D205" s="32" t="s">
        <v>113</v>
      </c>
      <c r="E205" s="31" t="s">
        <v>114</v>
      </c>
      <c r="F205" s="42" t="s">
        <v>115</v>
      </c>
      <c r="G205" s="42" t="s">
        <v>116</v>
      </c>
      <c r="H205" s="33" t="s">
        <v>86</v>
      </c>
      <c r="I205" s="43">
        <v>24237000</v>
      </c>
      <c r="J205" s="43" t="s">
        <v>270</v>
      </c>
      <c r="K205" s="43" t="s">
        <v>270</v>
      </c>
      <c r="L205" s="43">
        <v>39412755.312</v>
      </c>
      <c r="M205" s="43" t="s">
        <v>270</v>
      </c>
      <c r="N205" s="43" t="s">
        <v>270</v>
      </c>
      <c r="O205" s="43">
        <v>2684008236.715</v>
      </c>
      <c r="P205" s="31" t="s">
        <v>539</v>
      </c>
      <c r="Q205" s="31" t="s">
        <v>197</v>
      </c>
      <c r="R205" s="31" t="s">
        <v>197</v>
      </c>
      <c r="S205" s="31" t="s">
        <v>92</v>
      </c>
    </row>
    <row r="206" spans="1:19" s="41" customFormat="1" ht="13.5" customHeight="1" outlineLevel="1">
      <c r="A206" s="31"/>
      <c r="B206" s="31"/>
      <c r="C206" s="31"/>
      <c r="D206" s="32"/>
      <c r="E206" s="31"/>
      <c r="F206" s="42"/>
      <c r="G206" s="42"/>
      <c r="H206" s="33"/>
      <c r="I206" s="43"/>
      <c r="J206" s="43">
        <f aca="true" t="shared" si="35" ref="J206:O206">SUBTOTAL(9,J205:J205)</f>
        <v>0</v>
      </c>
      <c r="K206" s="43">
        <f t="shared" si="35"/>
        <v>0</v>
      </c>
      <c r="L206" s="43">
        <f t="shared" si="35"/>
        <v>39412755.312</v>
      </c>
      <c r="M206" s="43">
        <f t="shared" si="35"/>
        <v>0</v>
      </c>
      <c r="N206" s="43">
        <f t="shared" si="35"/>
        <v>0</v>
      </c>
      <c r="O206" s="43">
        <f t="shared" si="35"/>
        <v>2684008236.715</v>
      </c>
      <c r="P206" s="47" t="s">
        <v>1264</v>
      </c>
      <c r="Q206" s="31"/>
      <c r="R206" s="31"/>
      <c r="S206" s="31"/>
    </row>
    <row r="207" spans="1:19" s="41" customFormat="1" ht="13.5" customHeight="1" outlineLevel="2">
      <c r="A207" s="31" t="s">
        <v>90</v>
      </c>
      <c r="B207" s="31" t="s">
        <v>1155</v>
      </c>
      <c r="C207" s="31" t="s">
        <v>1197</v>
      </c>
      <c r="D207" s="32">
        <v>13003</v>
      </c>
      <c r="E207" s="31" t="s">
        <v>1156</v>
      </c>
      <c r="F207" s="42" t="s">
        <v>1157</v>
      </c>
      <c r="G207" s="42" t="s">
        <v>591</v>
      </c>
      <c r="H207" s="33" t="s">
        <v>67</v>
      </c>
      <c r="I207" s="43">
        <v>3231828</v>
      </c>
      <c r="J207" s="43">
        <v>17900</v>
      </c>
      <c r="K207" s="43" t="s">
        <v>270</v>
      </c>
      <c r="L207" s="43">
        <v>17900</v>
      </c>
      <c r="M207" s="43">
        <v>1082950</v>
      </c>
      <c r="N207" s="43" t="s">
        <v>270</v>
      </c>
      <c r="O207" s="43">
        <v>1218989.818</v>
      </c>
      <c r="P207" s="31" t="s">
        <v>1158</v>
      </c>
      <c r="Q207" s="31" t="s">
        <v>197</v>
      </c>
      <c r="R207" s="31" t="s">
        <v>197</v>
      </c>
      <c r="S207" s="31" t="s">
        <v>690</v>
      </c>
    </row>
    <row r="208" spans="1:19" s="41" customFormat="1" ht="13.5" customHeight="1" outlineLevel="1">
      <c r="A208" s="31"/>
      <c r="B208" s="31"/>
      <c r="C208" s="31"/>
      <c r="D208" s="32"/>
      <c r="E208" s="31"/>
      <c r="F208" s="42"/>
      <c r="G208" s="42"/>
      <c r="H208" s="33"/>
      <c r="I208" s="43"/>
      <c r="J208" s="43">
        <f aca="true" t="shared" si="36" ref="J208:O208">SUBTOTAL(9,J207:J207)</f>
        <v>17900</v>
      </c>
      <c r="K208" s="43">
        <f t="shared" si="36"/>
        <v>0</v>
      </c>
      <c r="L208" s="43">
        <f t="shared" si="36"/>
        <v>17900</v>
      </c>
      <c r="M208" s="43">
        <f t="shared" si="36"/>
        <v>1082950</v>
      </c>
      <c r="N208" s="43">
        <f t="shared" si="36"/>
        <v>0</v>
      </c>
      <c r="O208" s="43">
        <f t="shared" si="36"/>
        <v>1218989.818</v>
      </c>
      <c r="P208" s="47" t="s">
        <v>1237</v>
      </c>
      <c r="Q208" s="31"/>
      <c r="R208" s="31"/>
      <c r="S208" s="31"/>
    </row>
    <row r="209" spans="1:19" s="41" customFormat="1" ht="13.5" customHeight="1" outlineLevel="2">
      <c r="A209" s="31" t="s">
        <v>79</v>
      </c>
      <c r="B209" s="31" t="s">
        <v>199</v>
      </c>
      <c r="C209" s="31" t="s">
        <v>1197</v>
      </c>
      <c r="D209" s="32" t="s">
        <v>610</v>
      </c>
      <c r="E209" s="31" t="s">
        <v>611</v>
      </c>
      <c r="F209" s="42" t="s">
        <v>612</v>
      </c>
      <c r="G209" s="42" t="s">
        <v>613</v>
      </c>
      <c r="H209" s="33" t="s">
        <v>336</v>
      </c>
      <c r="I209" s="43">
        <v>80000000</v>
      </c>
      <c r="J209" s="43">
        <v>10501443.949</v>
      </c>
      <c r="K209" s="43" t="s">
        <v>270</v>
      </c>
      <c r="L209" s="43">
        <v>11652125.598</v>
      </c>
      <c r="M209" s="43">
        <v>635337358.887</v>
      </c>
      <c r="N209" s="43" t="s">
        <v>270</v>
      </c>
      <c r="O209" s="43">
        <v>793509634.955</v>
      </c>
      <c r="P209" s="31" t="s">
        <v>614</v>
      </c>
      <c r="Q209" s="31" t="s">
        <v>197</v>
      </c>
      <c r="R209" s="31" t="s">
        <v>197</v>
      </c>
      <c r="S209" s="31" t="s">
        <v>94</v>
      </c>
    </row>
    <row r="210" spans="1:19" s="41" customFormat="1" ht="13.5" customHeight="1" outlineLevel="1">
      <c r="A210" s="31"/>
      <c r="B210" s="31"/>
      <c r="C210" s="31"/>
      <c r="D210" s="32"/>
      <c r="E210" s="31"/>
      <c r="F210" s="42"/>
      <c r="G210" s="42"/>
      <c r="H210" s="33"/>
      <c r="I210" s="43"/>
      <c r="J210" s="43">
        <f aca="true" t="shared" si="37" ref="J210:O210">SUBTOTAL(9,J209:J209)</f>
        <v>10501443.949</v>
      </c>
      <c r="K210" s="43">
        <f t="shared" si="37"/>
        <v>0</v>
      </c>
      <c r="L210" s="43">
        <f t="shared" si="37"/>
        <v>11652125.598</v>
      </c>
      <c r="M210" s="43">
        <f t="shared" si="37"/>
        <v>635337358.887</v>
      </c>
      <c r="N210" s="43">
        <f t="shared" si="37"/>
        <v>0</v>
      </c>
      <c r="O210" s="43">
        <f t="shared" si="37"/>
        <v>793509634.955</v>
      </c>
      <c r="P210" s="47" t="s">
        <v>1238</v>
      </c>
      <c r="Q210" s="31"/>
      <c r="R210" s="31"/>
      <c r="S210" s="31"/>
    </row>
    <row r="211" spans="1:19" s="41" customFormat="1" ht="13.5" customHeight="1" outlineLevel="2">
      <c r="A211" s="31" t="s">
        <v>79</v>
      </c>
      <c r="B211" s="31" t="s">
        <v>390</v>
      </c>
      <c r="C211" s="31" t="s">
        <v>1197</v>
      </c>
      <c r="D211" s="32" t="s">
        <v>1162</v>
      </c>
      <c r="E211" s="31" t="s">
        <v>1163</v>
      </c>
      <c r="F211" s="42" t="s">
        <v>1164</v>
      </c>
      <c r="G211" s="42" t="s">
        <v>83</v>
      </c>
      <c r="H211" s="33" t="s">
        <v>67</v>
      </c>
      <c r="I211" s="43">
        <v>44421000</v>
      </c>
      <c r="J211" s="43">
        <v>32380813</v>
      </c>
      <c r="K211" s="43">
        <v>3760007</v>
      </c>
      <c r="L211" s="43">
        <v>28620806</v>
      </c>
      <c r="M211" s="43">
        <v>1959039186.5</v>
      </c>
      <c r="N211" s="43">
        <v>228063224.585</v>
      </c>
      <c r="O211" s="43">
        <v>1949076598.099</v>
      </c>
      <c r="P211" s="31" t="s">
        <v>1165</v>
      </c>
      <c r="Q211" s="31" t="s">
        <v>197</v>
      </c>
      <c r="R211" s="31" t="s">
        <v>197</v>
      </c>
      <c r="S211" s="31" t="s">
        <v>94</v>
      </c>
    </row>
    <row r="212" spans="1:19" s="41" customFormat="1" ht="13.5" customHeight="1" outlineLevel="2">
      <c r="A212" s="31" t="s">
        <v>79</v>
      </c>
      <c r="B212" s="31" t="s">
        <v>390</v>
      </c>
      <c r="C212" s="31" t="s">
        <v>1197</v>
      </c>
      <c r="D212" s="32" t="s">
        <v>1166</v>
      </c>
      <c r="E212" s="31" t="s">
        <v>1167</v>
      </c>
      <c r="F212" s="42" t="s">
        <v>1168</v>
      </c>
      <c r="G212" s="42" t="s">
        <v>83</v>
      </c>
      <c r="H212" s="33" t="s">
        <v>67</v>
      </c>
      <c r="I212" s="43">
        <v>22567000</v>
      </c>
      <c r="J212" s="43">
        <v>22567000</v>
      </c>
      <c r="K212" s="43" t="s">
        <v>270</v>
      </c>
      <c r="L212" s="43">
        <v>22567000</v>
      </c>
      <c r="M212" s="43">
        <v>1365303500</v>
      </c>
      <c r="N212" s="43" t="s">
        <v>270</v>
      </c>
      <c r="O212" s="43">
        <v>1536812470.945</v>
      </c>
      <c r="P212" s="31" t="s">
        <v>1165</v>
      </c>
      <c r="Q212" s="31" t="s">
        <v>197</v>
      </c>
      <c r="R212" s="31" t="s">
        <v>197</v>
      </c>
      <c r="S212" s="31" t="s">
        <v>94</v>
      </c>
    </row>
    <row r="213" spans="1:19" s="41" customFormat="1" ht="13.5" customHeight="1" outlineLevel="2">
      <c r="A213" s="31" t="s">
        <v>79</v>
      </c>
      <c r="B213" s="31" t="s">
        <v>390</v>
      </c>
      <c r="C213" s="31" t="s">
        <v>1197</v>
      </c>
      <c r="D213" s="32" t="s">
        <v>1169</v>
      </c>
      <c r="E213" s="31" t="s">
        <v>1170</v>
      </c>
      <c r="F213" s="42" t="s">
        <v>1164</v>
      </c>
      <c r="G213" s="42" t="s">
        <v>83</v>
      </c>
      <c r="H213" s="33" t="s">
        <v>67</v>
      </c>
      <c r="I213" s="43">
        <v>51000000</v>
      </c>
      <c r="J213" s="43">
        <v>37387761</v>
      </c>
      <c r="K213" s="43">
        <v>6032887.97</v>
      </c>
      <c r="L213" s="43">
        <v>31354873.03</v>
      </c>
      <c r="M213" s="43">
        <v>2261959540.5</v>
      </c>
      <c r="N213" s="43">
        <v>366165912.877</v>
      </c>
      <c r="O213" s="43">
        <v>2135266535.091</v>
      </c>
      <c r="P213" s="31" t="s">
        <v>1165</v>
      </c>
      <c r="Q213" s="31" t="s">
        <v>197</v>
      </c>
      <c r="R213" s="31" t="s">
        <v>197</v>
      </c>
      <c r="S213" s="31" t="s">
        <v>94</v>
      </c>
    </row>
    <row r="214" spans="1:19" s="41" customFormat="1" ht="13.5" customHeight="1" outlineLevel="2">
      <c r="A214" s="31" t="s">
        <v>79</v>
      </c>
      <c r="B214" s="31" t="s">
        <v>390</v>
      </c>
      <c r="C214" s="31" t="s">
        <v>1197</v>
      </c>
      <c r="D214" s="32" t="s">
        <v>1171</v>
      </c>
      <c r="E214" s="31" t="s">
        <v>1172</v>
      </c>
      <c r="F214" s="42" t="s">
        <v>1173</v>
      </c>
      <c r="G214" s="42" t="s">
        <v>83</v>
      </c>
      <c r="H214" s="33" t="s">
        <v>67</v>
      </c>
      <c r="I214" s="43">
        <v>5643000</v>
      </c>
      <c r="J214" s="43">
        <v>5643000</v>
      </c>
      <c r="K214" s="43" t="s">
        <v>270</v>
      </c>
      <c r="L214" s="43">
        <v>5643000</v>
      </c>
      <c r="M214" s="43">
        <v>341401500</v>
      </c>
      <c r="N214" s="43" t="s">
        <v>270</v>
      </c>
      <c r="O214" s="43">
        <v>384288242.724</v>
      </c>
      <c r="P214" s="31" t="s">
        <v>1165</v>
      </c>
      <c r="Q214" s="31" t="s">
        <v>197</v>
      </c>
      <c r="R214" s="31" t="s">
        <v>197</v>
      </c>
      <c r="S214" s="31" t="s">
        <v>94</v>
      </c>
    </row>
    <row r="215" spans="1:19" s="41" customFormat="1" ht="13.5" customHeight="1" outlineLevel="2">
      <c r="A215" s="31" t="s">
        <v>79</v>
      </c>
      <c r="B215" s="31" t="s">
        <v>390</v>
      </c>
      <c r="C215" s="31" t="s">
        <v>1197</v>
      </c>
      <c r="D215" s="32" t="s">
        <v>1174</v>
      </c>
      <c r="E215" s="31" t="s">
        <v>1175</v>
      </c>
      <c r="F215" s="42" t="s">
        <v>1164</v>
      </c>
      <c r="G215" s="42" t="s">
        <v>83</v>
      </c>
      <c r="H215" s="33" t="s">
        <v>67</v>
      </c>
      <c r="I215" s="43">
        <v>127224000</v>
      </c>
      <c r="J215" s="43">
        <v>94134270</v>
      </c>
      <c r="K215" s="43">
        <v>15594018</v>
      </c>
      <c r="L215" s="43">
        <v>78540252</v>
      </c>
      <c r="M215" s="43">
        <v>5695123335</v>
      </c>
      <c r="N215" s="43">
        <v>945855161.79</v>
      </c>
      <c r="O215" s="43">
        <v>5348590364.016</v>
      </c>
      <c r="P215" s="31" t="s">
        <v>1165</v>
      </c>
      <c r="Q215" s="31" t="s">
        <v>197</v>
      </c>
      <c r="R215" s="31" t="s">
        <v>197</v>
      </c>
      <c r="S215" s="31" t="s">
        <v>690</v>
      </c>
    </row>
    <row r="216" spans="1:19" s="41" customFormat="1" ht="13.5" customHeight="1" outlineLevel="2">
      <c r="A216" s="31" t="s">
        <v>79</v>
      </c>
      <c r="B216" s="31" t="s">
        <v>390</v>
      </c>
      <c r="C216" s="31" t="s">
        <v>1197</v>
      </c>
      <c r="D216" s="32" t="s">
        <v>1179</v>
      </c>
      <c r="E216" s="31" t="s">
        <v>1180</v>
      </c>
      <c r="F216" s="42" t="s">
        <v>1164</v>
      </c>
      <c r="G216" s="42" t="s">
        <v>83</v>
      </c>
      <c r="H216" s="33" t="s">
        <v>67</v>
      </c>
      <c r="I216" s="43">
        <v>192028414</v>
      </c>
      <c r="J216" s="43">
        <v>85885281</v>
      </c>
      <c r="K216" s="43">
        <v>6330032</v>
      </c>
      <c r="L216" s="43">
        <v>79555249</v>
      </c>
      <c r="M216" s="43">
        <v>5196059500.5</v>
      </c>
      <c r="N216" s="43">
        <v>383948090.96</v>
      </c>
      <c r="O216" s="43">
        <v>5417711649.414</v>
      </c>
      <c r="P216" s="31" t="s">
        <v>1165</v>
      </c>
      <c r="Q216" s="31" t="s">
        <v>197</v>
      </c>
      <c r="R216" s="31" t="s">
        <v>197</v>
      </c>
      <c r="S216" s="31" t="s">
        <v>99</v>
      </c>
    </row>
    <row r="217" spans="1:19" s="41" customFormat="1" ht="13.5" customHeight="1" outlineLevel="1">
      <c r="A217" s="31"/>
      <c r="B217" s="31"/>
      <c r="C217" s="31"/>
      <c r="D217" s="32"/>
      <c r="E217" s="31"/>
      <c r="F217" s="42"/>
      <c r="G217" s="42"/>
      <c r="H217" s="33"/>
      <c r="I217" s="43"/>
      <c r="J217" s="43">
        <f aca="true" t="shared" si="38" ref="J217:O217">SUBTOTAL(9,J211:J216)</f>
        <v>277998125</v>
      </c>
      <c r="K217" s="43">
        <f t="shared" si="38"/>
        <v>31716944.97</v>
      </c>
      <c r="L217" s="43">
        <f t="shared" si="38"/>
        <v>246281180.03</v>
      </c>
      <c r="M217" s="43">
        <f t="shared" si="38"/>
        <v>16818886562.5</v>
      </c>
      <c r="N217" s="43">
        <f t="shared" si="38"/>
        <v>1924032390.212</v>
      </c>
      <c r="O217" s="43">
        <f t="shared" si="38"/>
        <v>16771745860.289</v>
      </c>
      <c r="P217" s="47" t="s">
        <v>1239</v>
      </c>
      <c r="Q217" s="31"/>
      <c r="R217" s="31"/>
      <c r="S217" s="31"/>
    </row>
    <row r="218" spans="1:19" s="41" customFormat="1" ht="13.5" customHeight="1" outlineLevel="2">
      <c r="A218" s="31" t="s">
        <v>90</v>
      </c>
      <c r="B218" s="31" t="s">
        <v>88</v>
      </c>
      <c r="C218" s="31" t="s">
        <v>1198</v>
      </c>
      <c r="D218" s="32" t="s">
        <v>506</v>
      </c>
      <c r="E218" s="31" t="s">
        <v>507</v>
      </c>
      <c r="F218" s="42" t="s">
        <v>379</v>
      </c>
      <c r="G218" s="42" t="s">
        <v>101</v>
      </c>
      <c r="H218" s="33" t="s">
        <v>86</v>
      </c>
      <c r="I218" s="43">
        <v>2080000</v>
      </c>
      <c r="J218" s="43">
        <v>3089155.551</v>
      </c>
      <c r="K218" s="43">
        <v>65735.37</v>
      </c>
      <c r="L218" s="43">
        <v>3252280.011</v>
      </c>
      <c r="M218" s="43">
        <v>186893910.822</v>
      </c>
      <c r="N218" s="43">
        <v>4169802.2</v>
      </c>
      <c r="O218" s="43">
        <v>221480235.732</v>
      </c>
      <c r="P218" s="31" t="s">
        <v>1196</v>
      </c>
      <c r="Q218" s="31" t="s">
        <v>197</v>
      </c>
      <c r="R218" s="31" t="s">
        <v>197</v>
      </c>
      <c r="S218" s="31" t="s">
        <v>72</v>
      </c>
    </row>
    <row r="219" spans="1:19" s="41" customFormat="1" ht="13.5" customHeight="1" outlineLevel="2">
      <c r="A219" s="31" t="s">
        <v>90</v>
      </c>
      <c r="B219" s="31" t="s">
        <v>88</v>
      </c>
      <c r="C219" s="31" t="s">
        <v>1198</v>
      </c>
      <c r="D219" s="32" t="s">
        <v>520</v>
      </c>
      <c r="E219" s="31" t="s">
        <v>521</v>
      </c>
      <c r="F219" s="42" t="s">
        <v>379</v>
      </c>
      <c r="G219" s="42" t="s">
        <v>101</v>
      </c>
      <c r="H219" s="33" t="s">
        <v>67</v>
      </c>
      <c r="I219" s="43">
        <v>180000000</v>
      </c>
      <c r="J219" s="43">
        <v>170346000</v>
      </c>
      <c r="K219" s="43">
        <v>21631768.45</v>
      </c>
      <c r="L219" s="43">
        <v>148714231.55</v>
      </c>
      <c r="M219" s="43">
        <v>10305933000</v>
      </c>
      <c r="N219" s="43">
        <v>1356534340.93</v>
      </c>
      <c r="O219" s="43">
        <v>10127437659.106</v>
      </c>
      <c r="P219" s="31" t="s">
        <v>1196</v>
      </c>
      <c r="Q219" s="31" t="s">
        <v>197</v>
      </c>
      <c r="R219" s="31" t="s">
        <v>197</v>
      </c>
      <c r="S219" s="31" t="s">
        <v>72</v>
      </c>
    </row>
    <row r="220" spans="1:19" s="41" customFormat="1" ht="13.5" customHeight="1" outlineLevel="2">
      <c r="A220" s="31" t="s">
        <v>79</v>
      </c>
      <c r="B220" s="31" t="s">
        <v>199</v>
      </c>
      <c r="C220" s="31" t="s">
        <v>1197</v>
      </c>
      <c r="D220" s="32" t="s">
        <v>598</v>
      </c>
      <c r="E220" s="31" t="s">
        <v>599</v>
      </c>
      <c r="F220" s="42" t="s">
        <v>600</v>
      </c>
      <c r="G220" s="42" t="s">
        <v>601</v>
      </c>
      <c r="H220" s="33" t="s">
        <v>336</v>
      </c>
      <c r="I220" s="43">
        <v>50000000</v>
      </c>
      <c r="J220" s="43">
        <v>6563402.468</v>
      </c>
      <c r="K220" s="43" t="s">
        <v>270</v>
      </c>
      <c r="L220" s="43">
        <v>7282578.499</v>
      </c>
      <c r="M220" s="43">
        <v>397085849.304</v>
      </c>
      <c r="N220" s="43" t="s">
        <v>270</v>
      </c>
      <c r="O220" s="43">
        <v>495943521.847</v>
      </c>
      <c r="P220" s="31" t="s">
        <v>1196</v>
      </c>
      <c r="Q220" s="31" t="s">
        <v>197</v>
      </c>
      <c r="R220" s="31" t="s">
        <v>197</v>
      </c>
      <c r="S220" s="31" t="s">
        <v>72</v>
      </c>
    </row>
    <row r="221" spans="1:19" s="41" customFormat="1" ht="13.5" customHeight="1" outlineLevel="2">
      <c r="A221" s="31" t="s">
        <v>79</v>
      </c>
      <c r="B221" s="31" t="s">
        <v>180</v>
      </c>
      <c r="C221" s="31" t="s">
        <v>1198</v>
      </c>
      <c r="D221" s="32">
        <v>320080001</v>
      </c>
      <c r="E221" s="31" t="s">
        <v>69</v>
      </c>
      <c r="F221" s="42" t="s">
        <v>70</v>
      </c>
      <c r="G221" s="42" t="s">
        <v>71</v>
      </c>
      <c r="H221" s="33" t="s">
        <v>67</v>
      </c>
      <c r="I221" s="43">
        <v>327740000</v>
      </c>
      <c r="J221" s="43" t="s">
        <v>270</v>
      </c>
      <c r="K221" s="43" t="s">
        <v>270</v>
      </c>
      <c r="L221" s="43">
        <v>327740000</v>
      </c>
      <c r="M221" s="43" t="s">
        <v>270</v>
      </c>
      <c r="N221" s="43" t="s">
        <v>270</v>
      </c>
      <c r="O221" s="43">
        <v>22319090673.439</v>
      </c>
      <c r="P221" s="31" t="s">
        <v>1196</v>
      </c>
      <c r="Q221" s="31" t="s">
        <v>197</v>
      </c>
      <c r="R221" s="31" t="s">
        <v>197</v>
      </c>
      <c r="S221" s="31" t="s">
        <v>72</v>
      </c>
    </row>
    <row r="222" spans="1:19" s="41" customFormat="1" ht="13.5" customHeight="1" outlineLevel="2">
      <c r="A222" s="31" t="s">
        <v>90</v>
      </c>
      <c r="B222" s="31" t="s">
        <v>134</v>
      </c>
      <c r="C222" s="31" t="s">
        <v>1198</v>
      </c>
      <c r="D222" s="32" t="s">
        <v>766</v>
      </c>
      <c r="E222" s="31" t="s">
        <v>767</v>
      </c>
      <c r="F222" s="42" t="s">
        <v>768</v>
      </c>
      <c r="G222" s="42" t="s">
        <v>87</v>
      </c>
      <c r="H222" s="33" t="s">
        <v>98</v>
      </c>
      <c r="I222" s="43">
        <v>5605500000</v>
      </c>
      <c r="J222" s="43">
        <v>40393125.408</v>
      </c>
      <c r="K222" s="43">
        <v>10026494.83</v>
      </c>
      <c r="L222" s="43">
        <v>35265790.718</v>
      </c>
      <c r="M222" s="43">
        <v>2443784087.198</v>
      </c>
      <c r="N222" s="43">
        <v>610268014.3</v>
      </c>
      <c r="O222" s="43">
        <v>2401599989.948</v>
      </c>
      <c r="P222" s="31" t="s">
        <v>1196</v>
      </c>
      <c r="Q222" s="31" t="s">
        <v>197</v>
      </c>
      <c r="R222" s="31" t="s">
        <v>197</v>
      </c>
      <c r="S222" s="31" t="s">
        <v>72</v>
      </c>
    </row>
    <row r="223" spans="1:19" s="41" customFormat="1" ht="13.5" customHeight="1" outlineLevel="2">
      <c r="A223" s="31" t="s">
        <v>90</v>
      </c>
      <c r="B223" s="31" t="s">
        <v>134</v>
      </c>
      <c r="C223" s="31" t="s">
        <v>1198</v>
      </c>
      <c r="D223" s="32" t="s">
        <v>348</v>
      </c>
      <c r="E223" s="31" t="s">
        <v>349</v>
      </c>
      <c r="F223" s="42" t="s">
        <v>350</v>
      </c>
      <c r="G223" s="42" t="s">
        <v>87</v>
      </c>
      <c r="H223" s="33" t="s">
        <v>67</v>
      </c>
      <c r="I223" s="43">
        <v>100000000</v>
      </c>
      <c r="J223" s="43">
        <v>84750000</v>
      </c>
      <c r="K223" s="43">
        <v>12861107.84</v>
      </c>
      <c r="L223" s="43">
        <v>71888892.16</v>
      </c>
      <c r="M223" s="43">
        <v>5127375000</v>
      </c>
      <c r="N223" s="43">
        <v>779854081.21</v>
      </c>
      <c r="O223" s="43">
        <v>4895632826.424</v>
      </c>
      <c r="P223" s="31" t="s">
        <v>1196</v>
      </c>
      <c r="Q223" s="31" t="s">
        <v>73</v>
      </c>
      <c r="R223" s="31" t="s">
        <v>195</v>
      </c>
      <c r="S223" s="31" t="s">
        <v>74</v>
      </c>
    </row>
    <row r="224" spans="1:19" s="41" customFormat="1" ht="13.5" customHeight="1" outlineLevel="2">
      <c r="A224" s="31" t="s">
        <v>90</v>
      </c>
      <c r="B224" s="31" t="s">
        <v>134</v>
      </c>
      <c r="C224" s="31" t="s">
        <v>1198</v>
      </c>
      <c r="D224" s="32" t="s">
        <v>775</v>
      </c>
      <c r="E224" s="31" t="s">
        <v>776</v>
      </c>
      <c r="F224" s="42" t="s">
        <v>777</v>
      </c>
      <c r="G224" s="42" t="s">
        <v>87</v>
      </c>
      <c r="H224" s="33" t="s">
        <v>67</v>
      </c>
      <c r="I224" s="43">
        <v>65000000</v>
      </c>
      <c r="J224" s="43">
        <v>58337500</v>
      </c>
      <c r="K224" s="43">
        <v>16637561.21</v>
      </c>
      <c r="L224" s="43">
        <v>41699938.79</v>
      </c>
      <c r="M224" s="43">
        <v>3529418750</v>
      </c>
      <c r="N224" s="43">
        <v>1022556648.02</v>
      </c>
      <c r="O224" s="43">
        <v>2839765408.345</v>
      </c>
      <c r="P224" s="31" t="s">
        <v>1196</v>
      </c>
      <c r="Q224" s="31" t="s">
        <v>197</v>
      </c>
      <c r="R224" s="31" t="s">
        <v>197</v>
      </c>
      <c r="S224" s="31" t="s">
        <v>72</v>
      </c>
    </row>
    <row r="225" spans="1:19" s="41" customFormat="1" ht="13.5" customHeight="1" outlineLevel="2">
      <c r="A225" s="31" t="s">
        <v>90</v>
      </c>
      <c r="B225" s="31" t="s">
        <v>135</v>
      </c>
      <c r="C225" s="31" t="s">
        <v>1198</v>
      </c>
      <c r="D225" s="32" t="s">
        <v>834</v>
      </c>
      <c r="E225" s="31" t="s">
        <v>835</v>
      </c>
      <c r="F225" s="42" t="s">
        <v>768</v>
      </c>
      <c r="G225" s="42" t="s">
        <v>87</v>
      </c>
      <c r="H225" s="33" t="s">
        <v>86</v>
      </c>
      <c r="I225" s="43">
        <v>105900000</v>
      </c>
      <c r="J225" s="43">
        <v>53486558.839</v>
      </c>
      <c r="K225" s="43">
        <v>24357950.34</v>
      </c>
      <c r="L225" s="43">
        <v>32409029.809</v>
      </c>
      <c r="M225" s="43">
        <v>3235936809.76</v>
      </c>
      <c r="N225" s="43">
        <v>1516856152.43</v>
      </c>
      <c r="O225" s="43">
        <v>2207054601.048</v>
      </c>
      <c r="P225" s="31" t="s">
        <v>1196</v>
      </c>
      <c r="Q225" s="31" t="s">
        <v>197</v>
      </c>
      <c r="R225" s="31" t="s">
        <v>197</v>
      </c>
      <c r="S225" s="31" t="s">
        <v>72</v>
      </c>
    </row>
    <row r="226" spans="1:19" s="41" customFormat="1" ht="13.5" customHeight="1" outlineLevel="2">
      <c r="A226" s="31" t="s">
        <v>79</v>
      </c>
      <c r="B226" s="31" t="s">
        <v>166</v>
      </c>
      <c r="C226" s="31" t="s">
        <v>1197</v>
      </c>
      <c r="D226" s="32">
        <v>10464</v>
      </c>
      <c r="E226" s="31" t="s">
        <v>913</v>
      </c>
      <c r="F226" s="42" t="s">
        <v>914</v>
      </c>
      <c r="G226" s="42" t="s">
        <v>915</v>
      </c>
      <c r="H226" s="33" t="s">
        <v>98</v>
      </c>
      <c r="I226" s="43">
        <v>103000000</v>
      </c>
      <c r="J226" s="43">
        <v>840953.625</v>
      </c>
      <c r="K226" s="43" t="s">
        <v>270</v>
      </c>
      <c r="L226" s="43">
        <v>955694.739</v>
      </c>
      <c r="M226" s="43">
        <v>50877694.317</v>
      </c>
      <c r="N226" s="43" t="s">
        <v>270</v>
      </c>
      <c r="O226" s="43">
        <v>65082802.014</v>
      </c>
      <c r="P226" s="31" t="s">
        <v>1196</v>
      </c>
      <c r="Q226" s="31" t="s">
        <v>197</v>
      </c>
      <c r="R226" s="31" t="s">
        <v>197</v>
      </c>
      <c r="S226" s="31" t="s">
        <v>72</v>
      </c>
    </row>
    <row r="227" spans="1:19" s="41" customFormat="1" ht="13.5" customHeight="1" outlineLevel="2">
      <c r="A227" s="31" t="s">
        <v>79</v>
      </c>
      <c r="B227" s="31" t="s">
        <v>166</v>
      </c>
      <c r="C227" s="31" t="s">
        <v>1197</v>
      </c>
      <c r="D227" s="32">
        <v>10467</v>
      </c>
      <c r="E227" s="31" t="s">
        <v>926</v>
      </c>
      <c r="F227" s="42" t="s">
        <v>925</v>
      </c>
      <c r="G227" s="42" t="s">
        <v>328</v>
      </c>
      <c r="H227" s="33" t="s">
        <v>98</v>
      </c>
      <c r="I227" s="43">
        <v>4052000000</v>
      </c>
      <c r="J227" s="43">
        <v>30625408.23</v>
      </c>
      <c r="K227" s="43" t="s">
        <v>270</v>
      </c>
      <c r="L227" s="43">
        <v>34803989.955</v>
      </c>
      <c r="M227" s="43">
        <v>1852837197.91</v>
      </c>
      <c r="N227" s="43" t="s">
        <v>270</v>
      </c>
      <c r="O227" s="43">
        <v>2370151362.676</v>
      </c>
      <c r="P227" s="31" t="s">
        <v>1196</v>
      </c>
      <c r="Q227" s="31" t="s">
        <v>197</v>
      </c>
      <c r="R227" s="31" t="s">
        <v>197</v>
      </c>
      <c r="S227" s="31" t="s">
        <v>72</v>
      </c>
    </row>
    <row r="228" spans="1:19" s="41" customFormat="1" ht="13.5" customHeight="1" outlineLevel="2">
      <c r="A228" s="31" t="s">
        <v>79</v>
      </c>
      <c r="B228" s="31" t="s">
        <v>166</v>
      </c>
      <c r="C228" s="31" t="s">
        <v>1198</v>
      </c>
      <c r="D228" s="32" t="s">
        <v>931</v>
      </c>
      <c r="E228" s="31" t="s">
        <v>932</v>
      </c>
      <c r="F228" s="42" t="s">
        <v>933</v>
      </c>
      <c r="G228" s="42" t="s">
        <v>934</v>
      </c>
      <c r="H228" s="33" t="s">
        <v>98</v>
      </c>
      <c r="I228" s="43">
        <v>4032000000</v>
      </c>
      <c r="J228" s="43">
        <v>27553.764</v>
      </c>
      <c r="K228" s="43" t="s">
        <v>270</v>
      </c>
      <c r="L228" s="43">
        <v>31313.245</v>
      </c>
      <c r="M228" s="43">
        <v>1667002.715</v>
      </c>
      <c r="N228" s="43" t="s">
        <v>270</v>
      </c>
      <c r="O228" s="43">
        <v>2132431.689</v>
      </c>
      <c r="P228" s="31" t="s">
        <v>1196</v>
      </c>
      <c r="Q228" s="31" t="s">
        <v>197</v>
      </c>
      <c r="R228" s="31" t="s">
        <v>197</v>
      </c>
      <c r="S228" s="31" t="s">
        <v>72</v>
      </c>
    </row>
    <row r="229" spans="1:19" s="41" customFormat="1" ht="13.5" customHeight="1" outlineLevel="2">
      <c r="A229" s="31" t="s">
        <v>79</v>
      </c>
      <c r="B229" s="31" t="s">
        <v>166</v>
      </c>
      <c r="C229" s="31" t="s">
        <v>1198</v>
      </c>
      <c r="D229" s="32" t="s">
        <v>939</v>
      </c>
      <c r="E229" s="31" t="s">
        <v>940</v>
      </c>
      <c r="F229" s="42" t="s">
        <v>941</v>
      </c>
      <c r="G229" s="42" t="s">
        <v>942</v>
      </c>
      <c r="H229" s="33" t="s">
        <v>98</v>
      </c>
      <c r="I229" s="43">
        <v>19455000000</v>
      </c>
      <c r="J229" s="43">
        <v>158842259.961</v>
      </c>
      <c r="K229" s="43" t="s">
        <v>270</v>
      </c>
      <c r="L229" s="43">
        <v>180514962.563</v>
      </c>
      <c r="M229" s="43">
        <v>9609956727.629</v>
      </c>
      <c r="N229" s="43" t="s">
        <v>270</v>
      </c>
      <c r="O229" s="43">
        <v>12293067118.332</v>
      </c>
      <c r="P229" s="31" t="s">
        <v>1196</v>
      </c>
      <c r="Q229" s="31" t="s">
        <v>197</v>
      </c>
      <c r="R229" s="31" t="s">
        <v>197</v>
      </c>
      <c r="S229" s="31" t="s">
        <v>72</v>
      </c>
    </row>
    <row r="230" spans="1:19" s="41" customFormat="1" ht="13.5" customHeight="1" outlineLevel="2">
      <c r="A230" s="31" t="s">
        <v>79</v>
      </c>
      <c r="B230" s="31" t="s">
        <v>166</v>
      </c>
      <c r="C230" s="31" t="s">
        <v>1198</v>
      </c>
      <c r="D230" s="32" t="s">
        <v>167</v>
      </c>
      <c r="E230" s="31" t="s">
        <v>168</v>
      </c>
      <c r="F230" s="42" t="s">
        <v>164</v>
      </c>
      <c r="G230" s="42" t="s">
        <v>169</v>
      </c>
      <c r="H230" s="33" t="s">
        <v>98</v>
      </c>
      <c r="I230" s="43">
        <v>15492000000</v>
      </c>
      <c r="J230" s="43" t="s">
        <v>270</v>
      </c>
      <c r="K230" s="43" t="s">
        <v>270</v>
      </c>
      <c r="L230" s="43">
        <v>143743911.592</v>
      </c>
      <c r="M230" s="43" t="s">
        <v>270</v>
      </c>
      <c r="N230" s="43" t="s">
        <v>270</v>
      </c>
      <c r="O230" s="43">
        <v>9788958920.442</v>
      </c>
      <c r="P230" s="31" t="s">
        <v>1196</v>
      </c>
      <c r="Q230" s="31" t="s">
        <v>197</v>
      </c>
      <c r="R230" s="31" t="s">
        <v>197</v>
      </c>
      <c r="S230" s="31" t="s">
        <v>946</v>
      </c>
    </row>
    <row r="231" spans="1:19" s="41" customFormat="1" ht="13.5" customHeight="1" outlineLevel="2">
      <c r="A231" s="31" t="s">
        <v>79</v>
      </c>
      <c r="B231" s="31" t="s">
        <v>953</v>
      </c>
      <c r="C231" s="31" t="s">
        <v>1198</v>
      </c>
      <c r="D231" s="32">
        <v>693</v>
      </c>
      <c r="E231" s="31" t="s">
        <v>963</v>
      </c>
      <c r="F231" s="42" t="s">
        <v>964</v>
      </c>
      <c r="G231" s="42" t="s">
        <v>965</v>
      </c>
      <c r="H231" s="33" t="s">
        <v>957</v>
      </c>
      <c r="I231" s="43">
        <v>10000000</v>
      </c>
      <c r="J231" s="43">
        <v>34705351.565</v>
      </c>
      <c r="K231" s="43" t="s">
        <v>270</v>
      </c>
      <c r="L231" s="43">
        <v>37735849.057</v>
      </c>
      <c r="M231" s="43">
        <v>2099673769.695</v>
      </c>
      <c r="N231" s="43" t="s">
        <v>270</v>
      </c>
      <c r="O231" s="43">
        <v>2569810937.736</v>
      </c>
      <c r="P231" s="31" t="s">
        <v>1196</v>
      </c>
      <c r="Q231" s="31" t="s">
        <v>197</v>
      </c>
      <c r="R231" s="31" t="s">
        <v>197</v>
      </c>
      <c r="S231" s="31" t="s">
        <v>72</v>
      </c>
    </row>
    <row r="232" spans="1:19" s="41" customFormat="1" ht="13.5" customHeight="1" outlineLevel="2">
      <c r="A232" s="31" t="s">
        <v>90</v>
      </c>
      <c r="B232" s="31" t="s">
        <v>158</v>
      </c>
      <c r="C232" s="31" t="s">
        <v>1198</v>
      </c>
      <c r="D232" s="32" t="s">
        <v>1012</v>
      </c>
      <c r="E232" s="31" t="s">
        <v>1013</v>
      </c>
      <c r="F232" s="42" t="s">
        <v>1014</v>
      </c>
      <c r="G232" s="42" t="s">
        <v>363</v>
      </c>
      <c r="H232" s="33" t="s">
        <v>67</v>
      </c>
      <c r="I232" s="43">
        <v>15000000</v>
      </c>
      <c r="J232" s="43">
        <v>12947623.44</v>
      </c>
      <c r="K232" s="43">
        <v>4600541.67</v>
      </c>
      <c r="L232" s="43">
        <v>8347081.77</v>
      </c>
      <c r="M232" s="43">
        <v>783331218.12</v>
      </c>
      <c r="N232" s="43">
        <v>289651786.85</v>
      </c>
      <c r="O232" s="43">
        <v>568436183.814</v>
      </c>
      <c r="P232" s="31" t="s">
        <v>1196</v>
      </c>
      <c r="Q232" s="31" t="s">
        <v>197</v>
      </c>
      <c r="R232" s="31" t="s">
        <v>197</v>
      </c>
      <c r="S232" s="31" t="s">
        <v>72</v>
      </c>
    </row>
    <row r="233" spans="1:19" s="41" customFormat="1" ht="13.5" customHeight="1" outlineLevel="2">
      <c r="A233" s="31" t="s">
        <v>79</v>
      </c>
      <c r="B233" s="31" t="s">
        <v>179</v>
      </c>
      <c r="C233" s="31" t="s">
        <v>1198</v>
      </c>
      <c r="D233" s="32" t="s">
        <v>1015</v>
      </c>
      <c r="E233" s="31" t="s">
        <v>1016</v>
      </c>
      <c r="F233" s="42" t="s">
        <v>1017</v>
      </c>
      <c r="G233" s="42" t="s">
        <v>83</v>
      </c>
      <c r="H233" s="33" t="s">
        <v>384</v>
      </c>
      <c r="I233" s="43">
        <v>93750000</v>
      </c>
      <c r="J233" s="43">
        <v>11779390.033</v>
      </c>
      <c r="K233" s="43" t="s">
        <v>270</v>
      </c>
      <c r="L233" s="43">
        <v>11781274.654</v>
      </c>
      <c r="M233" s="43">
        <v>712653097.008</v>
      </c>
      <c r="N233" s="43" t="s">
        <v>270</v>
      </c>
      <c r="O233" s="43">
        <v>802304684.351</v>
      </c>
      <c r="P233" s="31" t="s">
        <v>1196</v>
      </c>
      <c r="Q233" s="31" t="s">
        <v>197</v>
      </c>
      <c r="R233" s="31" t="s">
        <v>197</v>
      </c>
      <c r="S233" s="31" t="s">
        <v>72</v>
      </c>
    </row>
    <row r="234" spans="1:19" s="41" customFormat="1" ht="13.5" customHeight="1" outlineLevel="1">
      <c r="A234" s="31"/>
      <c r="B234" s="31"/>
      <c r="C234" s="31"/>
      <c r="D234" s="32"/>
      <c r="E234" s="31"/>
      <c r="F234" s="42"/>
      <c r="G234" s="42"/>
      <c r="H234" s="33"/>
      <c r="I234" s="43"/>
      <c r="J234" s="43">
        <f aca="true" t="shared" si="39" ref="J234:O234">SUBTOTAL(9,J218:J233)</f>
        <v>666734282.8840001</v>
      </c>
      <c r="K234" s="43">
        <f t="shared" si="39"/>
        <v>90181159.71</v>
      </c>
      <c r="L234" s="43">
        <f t="shared" si="39"/>
        <v>1086166819.1120002</v>
      </c>
      <c r="M234" s="43">
        <f t="shared" si="39"/>
        <v>40337424114.478004</v>
      </c>
      <c r="N234" s="43">
        <f t="shared" si="39"/>
        <v>5579890825.940001</v>
      </c>
      <c r="O234" s="43">
        <f t="shared" si="39"/>
        <v>73967949356.94301</v>
      </c>
      <c r="P234" s="47" t="s">
        <v>1265</v>
      </c>
      <c r="Q234" s="31"/>
      <c r="R234" s="31"/>
      <c r="S234" s="31"/>
    </row>
    <row r="235" spans="1:19" s="41" customFormat="1" ht="13.5" customHeight="1" outlineLevel="2">
      <c r="A235" s="31" t="s">
        <v>90</v>
      </c>
      <c r="B235" s="31" t="s">
        <v>88</v>
      </c>
      <c r="C235" s="31" t="s">
        <v>1198</v>
      </c>
      <c r="D235" s="32" t="s">
        <v>405</v>
      </c>
      <c r="E235" s="31" t="s">
        <v>406</v>
      </c>
      <c r="F235" s="42" t="s">
        <v>407</v>
      </c>
      <c r="G235" s="42" t="s">
        <v>363</v>
      </c>
      <c r="H235" s="33" t="s">
        <v>86</v>
      </c>
      <c r="I235" s="43">
        <v>17414868.05</v>
      </c>
      <c r="J235" s="43">
        <v>5393792.186</v>
      </c>
      <c r="K235" s="43">
        <v>2577220.16</v>
      </c>
      <c r="L235" s="43">
        <v>3357503.317</v>
      </c>
      <c r="M235" s="43">
        <v>326324427.241</v>
      </c>
      <c r="N235" s="43">
        <v>163936429.12</v>
      </c>
      <c r="O235" s="43">
        <v>228645941.796</v>
      </c>
      <c r="P235" s="31" t="s">
        <v>93</v>
      </c>
      <c r="Q235" s="31" t="s">
        <v>197</v>
      </c>
      <c r="R235" s="31" t="s">
        <v>197</v>
      </c>
      <c r="S235" s="31" t="s">
        <v>92</v>
      </c>
    </row>
    <row r="236" spans="1:19" s="41" customFormat="1" ht="13.5" customHeight="1" outlineLevel="2">
      <c r="A236" s="31" t="s">
        <v>90</v>
      </c>
      <c r="B236" s="31" t="s">
        <v>88</v>
      </c>
      <c r="C236" s="31" t="s">
        <v>1198</v>
      </c>
      <c r="D236" s="32" t="s">
        <v>408</v>
      </c>
      <c r="E236" s="31" t="s">
        <v>409</v>
      </c>
      <c r="F236" s="42" t="s">
        <v>410</v>
      </c>
      <c r="G236" s="42" t="s">
        <v>83</v>
      </c>
      <c r="H236" s="33" t="s">
        <v>86</v>
      </c>
      <c r="I236" s="43">
        <v>40065000</v>
      </c>
      <c r="J236" s="43">
        <v>36507071.84</v>
      </c>
      <c r="K236" s="43">
        <v>12586713.17</v>
      </c>
      <c r="L236" s="43">
        <v>26280312.746</v>
      </c>
      <c r="M236" s="43">
        <v>2208677846.313</v>
      </c>
      <c r="N236" s="43">
        <v>785189682.72</v>
      </c>
      <c r="O236" s="43">
        <v>1789689031.24</v>
      </c>
      <c r="P236" s="31" t="s">
        <v>93</v>
      </c>
      <c r="Q236" s="31" t="s">
        <v>197</v>
      </c>
      <c r="R236" s="31" t="s">
        <v>197</v>
      </c>
      <c r="S236" s="31" t="s">
        <v>411</v>
      </c>
    </row>
    <row r="237" spans="1:19" s="41" customFormat="1" ht="13.5" customHeight="1" outlineLevel="2">
      <c r="A237" s="31" t="s">
        <v>90</v>
      </c>
      <c r="B237" s="31" t="s">
        <v>88</v>
      </c>
      <c r="C237" s="31" t="s">
        <v>1198</v>
      </c>
      <c r="D237" s="32" t="s">
        <v>415</v>
      </c>
      <c r="E237" s="31" t="s">
        <v>416</v>
      </c>
      <c r="F237" s="42" t="s">
        <v>276</v>
      </c>
      <c r="G237" s="42" t="s">
        <v>363</v>
      </c>
      <c r="H237" s="33" t="s">
        <v>86</v>
      </c>
      <c r="I237" s="43">
        <v>16135823.92</v>
      </c>
      <c r="J237" s="43">
        <v>22666924.806</v>
      </c>
      <c r="K237" s="43">
        <v>2372293.37</v>
      </c>
      <c r="L237" s="43">
        <v>21915488.853</v>
      </c>
      <c r="M237" s="43">
        <v>1371348950.742</v>
      </c>
      <c r="N237" s="43">
        <v>149216639.2</v>
      </c>
      <c r="O237" s="43">
        <v>1492444568.478</v>
      </c>
      <c r="P237" s="31" t="s">
        <v>93</v>
      </c>
      <c r="Q237" s="31" t="s">
        <v>197</v>
      </c>
      <c r="R237" s="31" t="s">
        <v>197</v>
      </c>
      <c r="S237" s="31" t="s">
        <v>417</v>
      </c>
    </row>
    <row r="238" spans="1:19" s="41" customFormat="1" ht="13.5" customHeight="1" outlineLevel="2">
      <c r="A238" s="31" t="s">
        <v>90</v>
      </c>
      <c r="B238" s="31" t="s">
        <v>88</v>
      </c>
      <c r="C238" s="31" t="s">
        <v>1198</v>
      </c>
      <c r="D238" s="32" t="s">
        <v>489</v>
      </c>
      <c r="E238" s="31" t="s">
        <v>490</v>
      </c>
      <c r="F238" s="42" t="s">
        <v>484</v>
      </c>
      <c r="G238" s="42" t="s">
        <v>485</v>
      </c>
      <c r="H238" s="33" t="s">
        <v>86</v>
      </c>
      <c r="I238" s="43">
        <v>7338622.01</v>
      </c>
      <c r="J238" s="43">
        <v>10599390.653</v>
      </c>
      <c r="K238" s="43">
        <v>389119.9</v>
      </c>
      <c r="L238" s="43">
        <v>10991080.297</v>
      </c>
      <c r="M238" s="43">
        <v>641263134.485</v>
      </c>
      <c r="N238" s="43">
        <v>24390656.98</v>
      </c>
      <c r="O238" s="43">
        <v>748492456.655</v>
      </c>
      <c r="P238" s="31" t="s">
        <v>93</v>
      </c>
      <c r="Q238" s="31" t="s">
        <v>197</v>
      </c>
      <c r="R238" s="31" t="s">
        <v>197</v>
      </c>
      <c r="S238" s="31" t="s">
        <v>99</v>
      </c>
    </row>
    <row r="239" spans="1:19" s="41" customFormat="1" ht="13.5" customHeight="1" outlineLevel="2">
      <c r="A239" s="31" t="s">
        <v>90</v>
      </c>
      <c r="B239" s="31" t="s">
        <v>310</v>
      </c>
      <c r="C239" s="31" t="s">
        <v>1197</v>
      </c>
      <c r="D239" s="32">
        <v>11701</v>
      </c>
      <c r="E239" s="31" t="s">
        <v>631</v>
      </c>
      <c r="F239" s="42" t="s">
        <v>632</v>
      </c>
      <c r="G239" s="42" t="s">
        <v>633</v>
      </c>
      <c r="H239" s="33" t="s">
        <v>81</v>
      </c>
      <c r="I239" s="43">
        <v>4800000</v>
      </c>
      <c r="J239" s="43">
        <v>2949605.449</v>
      </c>
      <c r="K239" s="43" t="s">
        <v>270</v>
      </c>
      <c r="L239" s="43">
        <v>3448283.286</v>
      </c>
      <c r="M239" s="43">
        <v>178451129.691</v>
      </c>
      <c r="N239" s="43" t="s">
        <v>270</v>
      </c>
      <c r="O239" s="43">
        <v>234828056.748</v>
      </c>
      <c r="P239" s="31" t="s">
        <v>93</v>
      </c>
      <c r="Q239" s="31" t="s">
        <v>197</v>
      </c>
      <c r="R239" s="31" t="s">
        <v>197</v>
      </c>
      <c r="S239" s="31" t="s">
        <v>411</v>
      </c>
    </row>
    <row r="240" spans="1:19" s="41" customFormat="1" ht="13.5" customHeight="1" outlineLevel="2">
      <c r="A240" s="31" t="s">
        <v>79</v>
      </c>
      <c r="B240" s="31" t="s">
        <v>344</v>
      </c>
      <c r="C240" s="31" t="s">
        <v>1197</v>
      </c>
      <c r="D240" s="32">
        <v>10203</v>
      </c>
      <c r="E240" s="31" t="s">
        <v>681</v>
      </c>
      <c r="F240" s="42" t="s">
        <v>682</v>
      </c>
      <c r="G240" s="42" t="s">
        <v>83</v>
      </c>
      <c r="H240" s="33" t="s">
        <v>81</v>
      </c>
      <c r="I240" s="43">
        <v>5112919</v>
      </c>
      <c r="J240" s="43">
        <v>19668.947</v>
      </c>
      <c r="K240" s="43" t="s">
        <v>270</v>
      </c>
      <c r="L240" s="43">
        <v>22994.296</v>
      </c>
      <c r="M240" s="43">
        <v>1189971.291</v>
      </c>
      <c r="N240" s="43" t="s">
        <v>270</v>
      </c>
      <c r="O240" s="43">
        <v>1565911.33</v>
      </c>
      <c r="P240" s="31" t="s">
        <v>93</v>
      </c>
      <c r="Q240" s="31" t="s">
        <v>197</v>
      </c>
      <c r="R240" s="31" t="s">
        <v>197</v>
      </c>
      <c r="S240" s="31" t="s">
        <v>99</v>
      </c>
    </row>
    <row r="241" spans="1:19" s="41" customFormat="1" ht="13.5" customHeight="1" outlineLevel="2">
      <c r="A241" s="31" t="s">
        <v>79</v>
      </c>
      <c r="B241" s="31" t="s">
        <v>344</v>
      </c>
      <c r="C241" s="31" t="s">
        <v>1197</v>
      </c>
      <c r="D241" s="32">
        <v>10212</v>
      </c>
      <c r="E241" s="31" t="s">
        <v>686</v>
      </c>
      <c r="F241" s="42" t="s">
        <v>687</v>
      </c>
      <c r="G241" s="42" t="s">
        <v>83</v>
      </c>
      <c r="H241" s="33" t="s">
        <v>81</v>
      </c>
      <c r="I241" s="43">
        <v>20400546</v>
      </c>
      <c r="J241" s="43">
        <v>1422383.536</v>
      </c>
      <c r="K241" s="43" t="s">
        <v>270</v>
      </c>
      <c r="L241" s="43">
        <v>1662860.154</v>
      </c>
      <c r="M241" s="43">
        <v>86054203.935</v>
      </c>
      <c r="N241" s="43" t="s">
        <v>270</v>
      </c>
      <c r="O241" s="43">
        <v>113240759.641</v>
      </c>
      <c r="P241" s="31" t="s">
        <v>93</v>
      </c>
      <c r="Q241" s="31" t="s">
        <v>197</v>
      </c>
      <c r="R241" s="31" t="s">
        <v>197</v>
      </c>
      <c r="S241" s="31" t="s">
        <v>99</v>
      </c>
    </row>
    <row r="242" spans="1:19" s="41" customFormat="1" ht="13.5" customHeight="1" outlineLevel="2">
      <c r="A242" s="31" t="s">
        <v>79</v>
      </c>
      <c r="B242" s="31" t="s">
        <v>344</v>
      </c>
      <c r="C242" s="31" t="s">
        <v>1197</v>
      </c>
      <c r="D242" s="32">
        <v>10215</v>
      </c>
      <c r="E242" s="31" t="s">
        <v>694</v>
      </c>
      <c r="F242" s="42" t="s">
        <v>695</v>
      </c>
      <c r="G242" s="42" t="s">
        <v>83</v>
      </c>
      <c r="H242" s="33" t="s">
        <v>81</v>
      </c>
      <c r="I242" s="43">
        <v>6135503</v>
      </c>
      <c r="J242" s="43">
        <v>514887.411</v>
      </c>
      <c r="K242" s="43" t="s">
        <v>270</v>
      </c>
      <c r="L242" s="43">
        <v>601937.338</v>
      </c>
      <c r="M242" s="43">
        <v>31150688.359</v>
      </c>
      <c r="N242" s="43" t="s">
        <v>270</v>
      </c>
      <c r="O242" s="43">
        <v>40991926.621</v>
      </c>
      <c r="P242" s="31" t="s">
        <v>93</v>
      </c>
      <c r="Q242" s="31" t="s">
        <v>197</v>
      </c>
      <c r="R242" s="31" t="s">
        <v>197</v>
      </c>
      <c r="S242" s="31" t="s">
        <v>80</v>
      </c>
    </row>
    <row r="243" spans="1:19" s="41" customFormat="1" ht="13.5" customHeight="1" outlineLevel="2">
      <c r="A243" s="31" t="s">
        <v>79</v>
      </c>
      <c r="B243" s="31" t="s">
        <v>344</v>
      </c>
      <c r="C243" s="31" t="s">
        <v>1197</v>
      </c>
      <c r="D243" s="32">
        <v>10219</v>
      </c>
      <c r="E243" s="31" t="s">
        <v>700</v>
      </c>
      <c r="F243" s="42" t="s">
        <v>701</v>
      </c>
      <c r="G243" s="42" t="s">
        <v>529</v>
      </c>
      <c r="H243" s="33" t="s">
        <v>81</v>
      </c>
      <c r="I243" s="43">
        <v>6256459.41</v>
      </c>
      <c r="J243" s="43">
        <v>8004764.627</v>
      </c>
      <c r="K243" s="43">
        <v>452885.137</v>
      </c>
      <c r="L243" s="43">
        <v>8883045.57</v>
      </c>
      <c r="M243" s="43">
        <v>484288259.953</v>
      </c>
      <c r="N243" s="43">
        <v>28102720.036</v>
      </c>
      <c r="O243" s="43">
        <v>604935313.149</v>
      </c>
      <c r="P243" s="31" t="s">
        <v>93</v>
      </c>
      <c r="Q243" s="31" t="s">
        <v>197</v>
      </c>
      <c r="R243" s="31" t="s">
        <v>197</v>
      </c>
      <c r="S243" s="31" t="s">
        <v>430</v>
      </c>
    </row>
    <row r="244" spans="1:19" s="41" customFormat="1" ht="13.5" customHeight="1" outlineLevel="2">
      <c r="A244" s="31" t="s">
        <v>79</v>
      </c>
      <c r="B244" s="31" t="s">
        <v>344</v>
      </c>
      <c r="C244" s="31" t="s">
        <v>1197</v>
      </c>
      <c r="D244" s="32">
        <v>10220</v>
      </c>
      <c r="E244" s="31" t="s">
        <v>702</v>
      </c>
      <c r="F244" s="42" t="s">
        <v>703</v>
      </c>
      <c r="G244" s="42" t="s">
        <v>529</v>
      </c>
      <c r="H244" s="33" t="s">
        <v>81</v>
      </c>
      <c r="I244" s="43">
        <v>6102412.3</v>
      </c>
      <c r="J244" s="43">
        <v>7492835.543</v>
      </c>
      <c r="K244" s="43">
        <v>2062896.838</v>
      </c>
      <c r="L244" s="43">
        <v>6496025.89</v>
      </c>
      <c r="M244" s="43">
        <v>453316550.335</v>
      </c>
      <c r="N244" s="43">
        <v>128105600.133</v>
      </c>
      <c r="O244" s="43">
        <v>442379297.184</v>
      </c>
      <c r="P244" s="31" t="s">
        <v>93</v>
      </c>
      <c r="Q244" s="31" t="s">
        <v>197</v>
      </c>
      <c r="R244" s="31" t="s">
        <v>197</v>
      </c>
      <c r="S244" s="31" t="s">
        <v>430</v>
      </c>
    </row>
    <row r="245" spans="1:19" s="41" customFormat="1" ht="13.5" customHeight="1" outlineLevel="2">
      <c r="A245" s="31" t="s">
        <v>79</v>
      </c>
      <c r="B245" s="31" t="s">
        <v>344</v>
      </c>
      <c r="C245" s="31" t="s">
        <v>1197</v>
      </c>
      <c r="D245" s="32" t="s">
        <v>717</v>
      </c>
      <c r="E245" s="31" t="s">
        <v>718</v>
      </c>
      <c r="F245" s="42" t="s">
        <v>481</v>
      </c>
      <c r="G245" s="42" t="s">
        <v>84</v>
      </c>
      <c r="H245" s="33" t="s">
        <v>81</v>
      </c>
      <c r="I245" s="43">
        <v>4600000</v>
      </c>
      <c r="J245" s="43">
        <v>4834115.848</v>
      </c>
      <c r="K245" s="43" t="s">
        <v>270</v>
      </c>
      <c r="L245" s="43">
        <v>5651400.217</v>
      </c>
      <c r="M245" s="43">
        <v>292464008.774</v>
      </c>
      <c r="N245" s="43" t="s">
        <v>270</v>
      </c>
      <c r="O245" s="43">
        <v>384860297.428</v>
      </c>
      <c r="P245" s="31" t="s">
        <v>93</v>
      </c>
      <c r="Q245" s="31" t="s">
        <v>197</v>
      </c>
      <c r="R245" s="31" t="s">
        <v>197</v>
      </c>
      <c r="S245" s="31" t="s">
        <v>99</v>
      </c>
    </row>
    <row r="246" spans="1:19" s="41" customFormat="1" ht="13.5" customHeight="1" outlineLevel="2">
      <c r="A246" s="31" t="s">
        <v>90</v>
      </c>
      <c r="B246" s="31" t="s">
        <v>135</v>
      </c>
      <c r="C246" s="31" t="s">
        <v>1197</v>
      </c>
      <c r="D246" s="32">
        <v>26552</v>
      </c>
      <c r="E246" s="31" t="s">
        <v>781</v>
      </c>
      <c r="F246" s="42" t="s">
        <v>782</v>
      </c>
      <c r="G246" s="42" t="s">
        <v>783</v>
      </c>
      <c r="H246" s="33" t="s">
        <v>67</v>
      </c>
      <c r="I246" s="43">
        <v>442682.9</v>
      </c>
      <c r="J246" s="43">
        <v>-0.1</v>
      </c>
      <c r="K246" s="43" t="s">
        <v>270</v>
      </c>
      <c r="L246" s="43">
        <v>-0.1</v>
      </c>
      <c r="M246" s="43">
        <v>-6.05</v>
      </c>
      <c r="N246" s="43" t="s">
        <v>270</v>
      </c>
      <c r="O246" s="43">
        <v>-6.81</v>
      </c>
      <c r="P246" s="31" t="s">
        <v>93</v>
      </c>
      <c r="Q246" s="31" t="s">
        <v>197</v>
      </c>
      <c r="R246" s="31" t="s">
        <v>197</v>
      </c>
      <c r="S246" s="31" t="s">
        <v>577</v>
      </c>
    </row>
    <row r="247" spans="1:19" s="41" customFormat="1" ht="13.5" customHeight="1" outlineLevel="2">
      <c r="A247" s="31" t="s">
        <v>90</v>
      </c>
      <c r="B247" s="31" t="s">
        <v>135</v>
      </c>
      <c r="C247" s="31" t="s">
        <v>1197</v>
      </c>
      <c r="D247" s="32" t="s">
        <v>809</v>
      </c>
      <c r="E247" s="31" t="s">
        <v>810</v>
      </c>
      <c r="F247" s="42" t="s">
        <v>811</v>
      </c>
      <c r="G247" s="42" t="s">
        <v>812</v>
      </c>
      <c r="H247" s="33" t="s">
        <v>67</v>
      </c>
      <c r="I247" s="43">
        <v>440000</v>
      </c>
      <c r="J247" s="43">
        <v>440000</v>
      </c>
      <c r="K247" s="43">
        <v>80657.58</v>
      </c>
      <c r="L247" s="43">
        <v>359342.42</v>
      </c>
      <c r="M247" s="43">
        <v>26620000</v>
      </c>
      <c r="N247" s="43">
        <v>4939285.606</v>
      </c>
      <c r="O247" s="43">
        <v>24471215.155</v>
      </c>
      <c r="P247" s="31" t="s">
        <v>93</v>
      </c>
      <c r="Q247" s="31" t="s">
        <v>197</v>
      </c>
      <c r="R247" s="31" t="s">
        <v>197</v>
      </c>
      <c r="S247" s="31" t="s">
        <v>94</v>
      </c>
    </row>
    <row r="248" spans="1:19" s="41" customFormat="1" ht="13.5" customHeight="1" outlineLevel="2">
      <c r="A248" s="31" t="s">
        <v>90</v>
      </c>
      <c r="B248" s="31" t="s">
        <v>135</v>
      </c>
      <c r="C248" s="31" t="s">
        <v>1198</v>
      </c>
      <c r="D248" s="32" t="s">
        <v>357</v>
      </c>
      <c r="E248" s="31" t="s">
        <v>358</v>
      </c>
      <c r="F248" s="42" t="s">
        <v>350</v>
      </c>
      <c r="G248" s="42" t="s">
        <v>77</v>
      </c>
      <c r="H248" s="33" t="s">
        <v>86</v>
      </c>
      <c r="I248" s="43">
        <v>6900000</v>
      </c>
      <c r="J248" s="43">
        <v>6049562.409</v>
      </c>
      <c r="K248" s="43">
        <v>5780115.7</v>
      </c>
      <c r="L248" s="43">
        <v>494902.523</v>
      </c>
      <c r="M248" s="43">
        <v>365998525.722</v>
      </c>
      <c r="N248" s="43">
        <v>350468891.33</v>
      </c>
      <c r="O248" s="43">
        <v>33702856.77</v>
      </c>
      <c r="P248" s="31" t="s">
        <v>93</v>
      </c>
      <c r="Q248" s="31" t="s">
        <v>73</v>
      </c>
      <c r="R248" s="31" t="s">
        <v>195</v>
      </c>
      <c r="S248" s="31" t="s">
        <v>74</v>
      </c>
    </row>
    <row r="249" spans="1:19" s="41" customFormat="1" ht="13.5" customHeight="1" outlineLevel="2">
      <c r="A249" s="31" t="s">
        <v>90</v>
      </c>
      <c r="B249" s="31" t="s">
        <v>135</v>
      </c>
      <c r="C249" s="31" t="s">
        <v>1198</v>
      </c>
      <c r="D249" s="32" t="s">
        <v>820</v>
      </c>
      <c r="E249" s="31" t="s">
        <v>821</v>
      </c>
      <c r="F249" s="42" t="s">
        <v>822</v>
      </c>
      <c r="G249" s="42" t="s">
        <v>83</v>
      </c>
      <c r="H249" s="33" t="s">
        <v>86</v>
      </c>
      <c r="I249" s="43">
        <v>14250000</v>
      </c>
      <c r="J249" s="43">
        <v>270328.854</v>
      </c>
      <c r="K249" s="43">
        <v>278728.96</v>
      </c>
      <c r="L249" s="43" t="s">
        <v>270</v>
      </c>
      <c r="M249" s="43">
        <v>16354895.671</v>
      </c>
      <c r="N249" s="43">
        <v>17005921.64</v>
      </c>
      <c r="O249" s="43" t="s">
        <v>270</v>
      </c>
      <c r="P249" s="31" t="s">
        <v>93</v>
      </c>
      <c r="Q249" s="31" t="s">
        <v>197</v>
      </c>
      <c r="R249" s="31" t="s">
        <v>197</v>
      </c>
      <c r="S249" s="31" t="s">
        <v>85</v>
      </c>
    </row>
    <row r="250" spans="1:19" s="41" customFormat="1" ht="13.5" customHeight="1" outlineLevel="2">
      <c r="A250" s="31" t="s">
        <v>90</v>
      </c>
      <c r="B250" s="31" t="s">
        <v>135</v>
      </c>
      <c r="C250" s="31" t="s">
        <v>1198</v>
      </c>
      <c r="D250" s="32" t="s">
        <v>844</v>
      </c>
      <c r="E250" s="31" t="s">
        <v>845</v>
      </c>
      <c r="F250" s="42" t="s">
        <v>846</v>
      </c>
      <c r="G250" s="42" t="s">
        <v>71</v>
      </c>
      <c r="H250" s="33" t="s">
        <v>86</v>
      </c>
      <c r="I250" s="43">
        <v>25300000</v>
      </c>
      <c r="J250" s="43">
        <v>18629583.593</v>
      </c>
      <c r="K250" s="43">
        <v>11313095.18</v>
      </c>
      <c r="L250" s="43">
        <v>8556850.765</v>
      </c>
      <c r="M250" s="43">
        <v>1127089807.366</v>
      </c>
      <c r="N250" s="43">
        <v>735640674.51</v>
      </c>
      <c r="O250" s="43">
        <v>582721450.26</v>
      </c>
      <c r="P250" s="31" t="s">
        <v>93</v>
      </c>
      <c r="Q250" s="31" t="s">
        <v>197</v>
      </c>
      <c r="R250" s="31" t="s">
        <v>197</v>
      </c>
      <c r="S250" s="31" t="s">
        <v>577</v>
      </c>
    </row>
    <row r="251" spans="1:19" s="41" customFormat="1" ht="13.5" customHeight="1" outlineLevel="2">
      <c r="A251" s="31" t="s">
        <v>90</v>
      </c>
      <c r="B251" s="31" t="s">
        <v>376</v>
      </c>
      <c r="C251" s="31" t="s">
        <v>1198</v>
      </c>
      <c r="D251" s="32">
        <v>16719960001</v>
      </c>
      <c r="E251" s="31" t="s">
        <v>893</v>
      </c>
      <c r="F251" s="42" t="s">
        <v>894</v>
      </c>
      <c r="G251" s="42" t="s">
        <v>83</v>
      </c>
      <c r="H251" s="33" t="s">
        <v>86</v>
      </c>
      <c r="I251" s="43">
        <v>11350000</v>
      </c>
      <c r="J251" s="43">
        <v>2170545.231</v>
      </c>
      <c r="K251" s="43">
        <v>339549.16</v>
      </c>
      <c r="L251" s="43">
        <v>1996685.91</v>
      </c>
      <c r="M251" s="43">
        <v>131317986.468</v>
      </c>
      <c r="N251" s="43">
        <v>21327084.86</v>
      </c>
      <c r="O251" s="43">
        <v>135974290.232</v>
      </c>
      <c r="P251" s="31" t="s">
        <v>93</v>
      </c>
      <c r="Q251" s="31" t="s">
        <v>197</v>
      </c>
      <c r="R251" s="31" t="s">
        <v>197</v>
      </c>
      <c r="S251" s="31" t="s">
        <v>92</v>
      </c>
    </row>
    <row r="252" spans="1:19" s="41" customFormat="1" ht="13.5" customHeight="1" outlineLevel="2">
      <c r="A252" s="31" t="s">
        <v>90</v>
      </c>
      <c r="B252" s="31" t="s">
        <v>376</v>
      </c>
      <c r="C252" s="31" t="s">
        <v>1198</v>
      </c>
      <c r="D252" s="32" t="s">
        <v>905</v>
      </c>
      <c r="E252" s="31" t="s">
        <v>906</v>
      </c>
      <c r="F252" s="42" t="s">
        <v>907</v>
      </c>
      <c r="G252" s="42" t="s">
        <v>71</v>
      </c>
      <c r="H252" s="33" t="s">
        <v>86</v>
      </c>
      <c r="I252" s="43">
        <v>11150000</v>
      </c>
      <c r="J252" s="43">
        <v>11797459.772</v>
      </c>
      <c r="K252" s="43">
        <v>2742253.53</v>
      </c>
      <c r="L252" s="43">
        <v>9793339.623</v>
      </c>
      <c r="M252" s="43">
        <v>713746316.212</v>
      </c>
      <c r="N252" s="43">
        <v>167137574.83</v>
      </c>
      <c r="O252" s="43">
        <v>666926328.94</v>
      </c>
      <c r="P252" s="31" t="s">
        <v>93</v>
      </c>
      <c r="Q252" s="31" t="s">
        <v>197</v>
      </c>
      <c r="R252" s="31" t="s">
        <v>197</v>
      </c>
      <c r="S252" s="31" t="s">
        <v>411</v>
      </c>
    </row>
    <row r="253" spans="1:19" s="41" customFormat="1" ht="13.5" customHeight="1" outlineLevel="2">
      <c r="A253" s="31" t="s">
        <v>79</v>
      </c>
      <c r="B253" s="31" t="s">
        <v>973</v>
      </c>
      <c r="C253" s="31" t="s">
        <v>1197</v>
      </c>
      <c r="D253" s="32" t="s">
        <v>982</v>
      </c>
      <c r="E253" s="31" t="s">
        <v>983</v>
      </c>
      <c r="F253" s="42" t="s">
        <v>984</v>
      </c>
      <c r="G253" s="42" t="s">
        <v>83</v>
      </c>
      <c r="H253" s="33" t="s">
        <v>977</v>
      </c>
      <c r="I253" s="43">
        <v>72600000</v>
      </c>
      <c r="J253" s="43">
        <v>531699.18</v>
      </c>
      <c r="K253" s="43">
        <v>578374.452</v>
      </c>
      <c r="L253" s="43" t="s">
        <v>270</v>
      </c>
      <c r="M253" s="43">
        <v>32167800.371</v>
      </c>
      <c r="N253" s="43">
        <v>35321327.789</v>
      </c>
      <c r="O253" s="43" t="s">
        <v>270</v>
      </c>
      <c r="P253" s="31" t="s">
        <v>93</v>
      </c>
      <c r="Q253" s="31" t="s">
        <v>197</v>
      </c>
      <c r="R253" s="31" t="s">
        <v>197</v>
      </c>
      <c r="S253" s="31" t="s">
        <v>99</v>
      </c>
    </row>
    <row r="254" spans="1:19" s="41" customFormat="1" ht="13.5" customHeight="1" outlineLevel="2">
      <c r="A254" s="31" t="s">
        <v>79</v>
      </c>
      <c r="B254" s="31" t="s">
        <v>1018</v>
      </c>
      <c r="C254" s="31" t="s">
        <v>1197</v>
      </c>
      <c r="D254" s="32">
        <v>12011</v>
      </c>
      <c r="E254" s="31" t="s">
        <v>1029</v>
      </c>
      <c r="F254" s="42" t="s">
        <v>1030</v>
      </c>
      <c r="G254" s="42" t="s">
        <v>712</v>
      </c>
      <c r="H254" s="33" t="s">
        <v>1021</v>
      </c>
      <c r="I254" s="43">
        <v>5953000</v>
      </c>
      <c r="J254" s="43">
        <v>396208.762</v>
      </c>
      <c r="K254" s="43" t="s">
        <v>270</v>
      </c>
      <c r="L254" s="43">
        <v>472517.343</v>
      </c>
      <c r="M254" s="43">
        <v>23970630.11</v>
      </c>
      <c r="N254" s="43" t="s">
        <v>270</v>
      </c>
      <c r="O254" s="43">
        <v>32178426.291</v>
      </c>
      <c r="P254" s="31" t="s">
        <v>93</v>
      </c>
      <c r="Q254" s="31" t="s">
        <v>197</v>
      </c>
      <c r="R254" s="31" t="s">
        <v>197</v>
      </c>
      <c r="S254" s="31" t="s">
        <v>577</v>
      </c>
    </row>
    <row r="255" spans="1:19" s="41" customFormat="1" ht="13.5" customHeight="1" outlineLevel="2">
      <c r="A255" s="31" t="s">
        <v>79</v>
      </c>
      <c r="B255" s="31" t="s">
        <v>1018</v>
      </c>
      <c r="C255" s="31" t="s">
        <v>1197</v>
      </c>
      <c r="D255" s="32">
        <v>12014</v>
      </c>
      <c r="E255" s="31" t="s">
        <v>1034</v>
      </c>
      <c r="F255" s="42" t="s">
        <v>1035</v>
      </c>
      <c r="G255" s="42" t="s">
        <v>84</v>
      </c>
      <c r="H255" s="33" t="s">
        <v>1021</v>
      </c>
      <c r="I255" s="43">
        <v>12218000</v>
      </c>
      <c r="J255" s="43">
        <v>706179.067</v>
      </c>
      <c r="K255" s="43">
        <v>493193.581</v>
      </c>
      <c r="L255" s="43">
        <v>292048.707</v>
      </c>
      <c r="M255" s="43">
        <v>42723833.544</v>
      </c>
      <c r="N255" s="43">
        <v>30277153.916</v>
      </c>
      <c r="O255" s="43">
        <v>19888513.991</v>
      </c>
      <c r="P255" s="31" t="s">
        <v>93</v>
      </c>
      <c r="Q255" s="31" t="s">
        <v>197</v>
      </c>
      <c r="R255" s="31" t="s">
        <v>197</v>
      </c>
      <c r="S255" s="31" t="s">
        <v>411</v>
      </c>
    </row>
    <row r="256" spans="1:19" s="41" customFormat="1" ht="13.5" customHeight="1" outlineLevel="2">
      <c r="A256" s="31" t="s">
        <v>79</v>
      </c>
      <c r="B256" s="31" t="s">
        <v>1018</v>
      </c>
      <c r="C256" s="31" t="s">
        <v>1197</v>
      </c>
      <c r="D256" s="32">
        <v>13820060001</v>
      </c>
      <c r="E256" s="31" t="s">
        <v>1019</v>
      </c>
      <c r="F256" s="42" t="s">
        <v>1020</v>
      </c>
      <c r="G256" s="42" t="s">
        <v>83</v>
      </c>
      <c r="H256" s="33" t="s">
        <v>1021</v>
      </c>
      <c r="I256" s="43">
        <v>1790500</v>
      </c>
      <c r="J256" s="43">
        <v>1106862.466</v>
      </c>
      <c r="K256" s="43">
        <v>348978.999</v>
      </c>
      <c r="L256" s="43">
        <v>947460.341</v>
      </c>
      <c r="M256" s="43">
        <v>66965179.189</v>
      </c>
      <c r="N256" s="43">
        <v>22393877.023</v>
      </c>
      <c r="O256" s="43">
        <v>64522039.576</v>
      </c>
      <c r="P256" s="31" t="s">
        <v>93</v>
      </c>
      <c r="Q256" s="31" t="s">
        <v>197</v>
      </c>
      <c r="R256" s="31" t="s">
        <v>197</v>
      </c>
      <c r="S256" s="31" t="s">
        <v>411</v>
      </c>
    </row>
    <row r="257" spans="1:19" s="41" customFormat="1" ht="13.5" customHeight="1" outlineLevel="2">
      <c r="A257" s="31" t="s">
        <v>79</v>
      </c>
      <c r="B257" s="31" t="s">
        <v>1018</v>
      </c>
      <c r="C257" s="31" t="s">
        <v>1197</v>
      </c>
      <c r="D257" s="32" t="s">
        <v>1031</v>
      </c>
      <c r="E257" s="31" t="s">
        <v>1032</v>
      </c>
      <c r="F257" s="42" t="s">
        <v>1033</v>
      </c>
      <c r="G257" s="42" t="s">
        <v>77</v>
      </c>
      <c r="H257" s="33" t="s">
        <v>1021</v>
      </c>
      <c r="I257" s="43">
        <v>5190000</v>
      </c>
      <c r="J257" s="43">
        <v>421429.443</v>
      </c>
      <c r="K257" s="43">
        <v>118296.873</v>
      </c>
      <c r="L257" s="43">
        <v>370639.887</v>
      </c>
      <c r="M257" s="43">
        <v>25496481.308</v>
      </c>
      <c r="N257" s="43">
        <v>7262245.031</v>
      </c>
      <c r="O257" s="43">
        <v>25240572.573</v>
      </c>
      <c r="P257" s="31" t="s">
        <v>93</v>
      </c>
      <c r="Q257" s="31" t="s">
        <v>197</v>
      </c>
      <c r="R257" s="31" t="s">
        <v>197</v>
      </c>
      <c r="S257" s="31" t="s">
        <v>105</v>
      </c>
    </row>
    <row r="258" spans="1:19" s="41" customFormat="1" ht="13.5" customHeight="1" outlineLevel="2">
      <c r="A258" s="31" t="s">
        <v>79</v>
      </c>
      <c r="B258" s="31" t="s">
        <v>213</v>
      </c>
      <c r="C258" s="31" t="s">
        <v>1197</v>
      </c>
      <c r="D258" s="32">
        <v>10756</v>
      </c>
      <c r="E258" s="31" t="s">
        <v>1044</v>
      </c>
      <c r="F258" s="42" t="s">
        <v>1045</v>
      </c>
      <c r="G258" s="42" t="s">
        <v>204</v>
      </c>
      <c r="H258" s="33" t="s">
        <v>209</v>
      </c>
      <c r="I258" s="43">
        <v>7300000</v>
      </c>
      <c r="J258" s="43">
        <v>4391943.925</v>
      </c>
      <c r="K258" s="43" t="s">
        <v>270</v>
      </c>
      <c r="L258" s="43">
        <v>4363891.306</v>
      </c>
      <c r="M258" s="43">
        <v>265712607.465</v>
      </c>
      <c r="N258" s="43" t="s">
        <v>270</v>
      </c>
      <c r="O258" s="43">
        <v>297180953.663</v>
      </c>
      <c r="P258" s="31" t="s">
        <v>93</v>
      </c>
      <c r="Q258" s="31" t="s">
        <v>197</v>
      </c>
      <c r="R258" s="31" t="s">
        <v>197</v>
      </c>
      <c r="S258" s="31" t="s">
        <v>417</v>
      </c>
    </row>
    <row r="259" spans="1:19" s="41" customFormat="1" ht="13.5" customHeight="1" outlineLevel="2">
      <c r="A259" s="31" t="s">
        <v>90</v>
      </c>
      <c r="B259" s="31" t="s">
        <v>1068</v>
      </c>
      <c r="C259" s="31" t="s">
        <v>1197</v>
      </c>
      <c r="D259" s="32">
        <v>11010</v>
      </c>
      <c r="E259" s="31" t="s">
        <v>1082</v>
      </c>
      <c r="F259" s="42" t="s">
        <v>1083</v>
      </c>
      <c r="G259" s="42" t="s">
        <v>380</v>
      </c>
      <c r="H259" s="33" t="s">
        <v>67</v>
      </c>
      <c r="I259" s="43">
        <v>11535390</v>
      </c>
      <c r="J259" s="43">
        <v>9693156</v>
      </c>
      <c r="K259" s="43" t="s">
        <v>270</v>
      </c>
      <c r="L259" s="43">
        <v>9693156</v>
      </c>
      <c r="M259" s="43">
        <v>586435938</v>
      </c>
      <c r="N259" s="43" t="s">
        <v>270</v>
      </c>
      <c r="O259" s="43">
        <v>660103825.214</v>
      </c>
      <c r="P259" s="31" t="s">
        <v>93</v>
      </c>
      <c r="Q259" s="31" t="s">
        <v>197</v>
      </c>
      <c r="R259" s="31" t="s">
        <v>197</v>
      </c>
      <c r="S259" s="31" t="s">
        <v>92</v>
      </c>
    </row>
    <row r="260" spans="1:19" s="41" customFormat="1" ht="13.5" customHeight="1" outlineLevel="2">
      <c r="A260" s="31" t="s">
        <v>90</v>
      </c>
      <c r="B260" s="31" t="s">
        <v>1068</v>
      </c>
      <c r="C260" s="31" t="s">
        <v>1197</v>
      </c>
      <c r="D260" s="32">
        <v>11103</v>
      </c>
      <c r="E260" s="31" t="s">
        <v>1086</v>
      </c>
      <c r="F260" s="42" t="s">
        <v>1087</v>
      </c>
      <c r="G260" s="42" t="s">
        <v>84</v>
      </c>
      <c r="H260" s="33" t="s">
        <v>67</v>
      </c>
      <c r="I260" s="43">
        <v>4388852</v>
      </c>
      <c r="J260" s="43">
        <v>742007</v>
      </c>
      <c r="K260" s="43" t="s">
        <v>270</v>
      </c>
      <c r="L260" s="43">
        <v>742007</v>
      </c>
      <c r="M260" s="43">
        <v>44891423.5</v>
      </c>
      <c r="N260" s="43" t="s">
        <v>270</v>
      </c>
      <c r="O260" s="43">
        <v>50530669.169</v>
      </c>
      <c r="P260" s="31" t="s">
        <v>93</v>
      </c>
      <c r="Q260" s="31" t="s">
        <v>197</v>
      </c>
      <c r="R260" s="31" t="s">
        <v>197</v>
      </c>
      <c r="S260" s="31" t="s">
        <v>94</v>
      </c>
    </row>
    <row r="261" spans="1:19" s="41" customFormat="1" ht="13.5" customHeight="1" outlineLevel="2">
      <c r="A261" s="31" t="s">
        <v>90</v>
      </c>
      <c r="B261" s="31" t="s">
        <v>1068</v>
      </c>
      <c r="C261" s="31" t="s">
        <v>1197</v>
      </c>
      <c r="D261" s="32">
        <v>11151</v>
      </c>
      <c r="E261" s="31" t="s">
        <v>1114</v>
      </c>
      <c r="F261" s="42" t="s">
        <v>1115</v>
      </c>
      <c r="G261" s="42" t="s">
        <v>446</v>
      </c>
      <c r="H261" s="33" t="s">
        <v>67</v>
      </c>
      <c r="I261" s="43">
        <v>6585836</v>
      </c>
      <c r="J261" s="43">
        <v>595365</v>
      </c>
      <c r="K261" s="43" t="s">
        <v>270</v>
      </c>
      <c r="L261" s="43">
        <v>595365</v>
      </c>
      <c r="M261" s="43">
        <v>36019582.5</v>
      </c>
      <c r="N261" s="43" t="s">
        <v>270</v>
      </c>
      <c r="O261" s="43">
        <v>40544350.457</v>
      </c>
      <c r="P261" s="31" t="s">
        <v>93</v>
      </c>
      <c r="Q261" s="31" t="s">
        <v>197</v>
      </c>
      <c r="R261" s="31" t="s">
        <v>197</v>
      </c>
      <c r="S261" s="31" t="s">
        <v>92</v>
      </c>
    </row>
    <row r="262" spans="1:19" s="41" customFormat="1" ht="13.5" customHeight="1" outlineLevel="1">
      <c r="A262" s="31"/>
      <c r="B262" s="31"/>
      <c r="C262" s="31"/>
      <c r="D262" s="32"/>
      <c r="E262" s="31"/>
      <c r="F262" s="42"/>
      <c r="G262" s="42"/>
      <c r="H262" s="33"/>
      <c r="I262" s="43"/>
      <c r="J262" s="43">
        <f aca="true" t="shared" si="40" ref="J262:O262">SUBTOTAL(9,J235:J261)</f>
        <v>158347771.448</v>
      </c>
      <c r="K262" s="43">
        <f t="shared" si="40"/>
        <v>42514372.58999999</v>
      </c>
      <c r="L262" s="43">
        <f t="shared" si="40"/>
        <v>127989138.68899998</v>
      </c>
      <c r="M262" s="43">
        <f t="shared" si="40"/>
        <v>9580040172.495</v>
      </c>
      <c r="N262" s="43">
        <f t="shared" si="40"/>
        <v>2670715764.7239995</v>
      </c>
      <c r="O262" s="43">
        <f t="shared" si="40"/>
        <v>8716059045.751003</v>
      </c>
      <c r="P262" s="47" t="s">
        <v>1240</v>
      </c>
      <c r="Q262" s="31"/>
      <c r="R262" s="31"/>
      <c r="S262" s="31"/>
    </row>
    <row r="263" spans="1:19" s="41" customFormat="1" ht="13.5" customHeight="1" outlineLevel="2">
      <c r="A263" s="31" t="s">
        <v>79</v>
      </c>
      <c r="B263" s="31" t="s">
        <v>390</v>
      </c>
      <c r="C263" s="31" t="s">
        <v>1197</v>
      </c>
      <c r="D263" s="32" t="s">
        <v>246</v>
      </c>
      <c r="E263" s="31" t="s">
        <v>247</v>
      </c>
      <c r="F263" s="42" t="s">
        <v>248</v>
      </c>
      <c r="G263" s="42" t="s">
        <v>198</v>
      </c>
      <c r="H263" s="33" t="s">
        <v>67</v>
      </c>
      <c r="I263" s="43">
        <v>20423585</v>
      </c>
      <c r="J263" s="43" t="s">
        <v>270</v>
      </c>
      <c r="K263" s="43">
        <v>20423585</v>
      </c>
      <c r="L263" s="43" t="s">
        <v>270</v>
      </c>
      <c r="M263" s="43" t="s">
        <v>270</v>
      </c>
      <c r="N263" s="43">
        <v>1238792548.175</v>
      </c>
      <c r="O263" s="43" t="s">
        <v>270</v>
      </c>
      <c r="P263" s="31" t="s">
        <v>249</v>
      </c>
      <c r="Q263" s="31" t="s">
        <v>197</v>
      </c>
      <c r="R263" s="31" t="s">
        <v>197</v>
      </c>
      <c r="S263" s="31" t="s">
        <v>92</v>
      </c>
    </row>
    <row r="264" spans="1:19" s="41" customFormat="1" ht="13.5" customHeight="1" outlineLevel="2">
      <c r="A264" s="31" t="s">
        <v>79</v>
      </c>
      <c r="B264" s="31" t="s">
        <v>390</v>
      </c>
      <c r="C264" s="31" t="s">
        <v>1197</v>
      </c>
      <c r="D264" s="32" t="s">
        <v>250</v>
      </c>
      <c r="E264" s="31" t="s">
        <v>251</v>
      </c>
      <c r="F264" s="42" t="s">
        <v>252</v>
      </c>
      <c r="G264" s="42" t="s">
        <v>198</v>
      </c>
      <c r="H264" s="33" t="s">
        <v>67</v>
      </c>
      <c r="I264" s="43">
        <v>350000</v>
      </c>
      <c r="J264" s="43" t="s">
        <v>270</v>
      </c>
      <c r="K264" s="43">
        <v>350000</v>
      </c>
      <c r="L264" s="43" t="s">
        <v>270</v>
      </c>
      <c r="M264" s="43" t="s">
        <v>270</v>
      </c>
      <c r="N264" s="43">
        <v>21229250</v>
      </c>
      <c r="O264" s="43" t="s">
        <v>270</v>
      </c>
      <c r="P264" s="31" t="s">
        <v>249</v>
      </c>
      <c r="Q264" s="31" t="s">
        <v>197</v>
      </c>
      <c r="R264" s="31" t="s">
        <v>197</v>
      </c>
      <c r="S264" s="31" t="s">
        <v>92</v>
      </c>
    </row>
    <row r="265" spans="1:19" s="41" customFormat="1" ht="13.5" customHeight="1" outlineLevel="2">
      <c r="A265" s="31" t="s">
        <v>79</v>
      </c>
      <c r="B265" s="31" t="s">
        <v>390</v>
      </c>
      <c r="C265" s="31" t="s">
        <v>1197</v>
      </c>
      <c r="D265" s="32" t="s">
        <v>253</v>
      </c>
      <c r="E265" s="31" t="s">
        <v>254</v>
      </c>
      <c r="F265" s="42" t="s">
        <v>217</v>
      </c>
      <c r="G265" s="42" t="s">
        <v>204</v>
      </c>
      <c r="H265" s="33" t="s">
        <v>67</v>
      </c>
      <c r="I265" s="43">
        <v>3159000</v>
      </c>
      <c r="J265" s="43" t="s">
        <v>270</v>
      </c>
      <c r="K265" s="43">
        <v>3159000</v>
      </c>
      <c r="L265" s="43" t="s">
        <v>270</v>
      </c>
      <c r="M265" s="43" t="s">
        <v>270</v>
      </c>
      <c r="N265" s="43">
        <v>203487042.589</v>
      </c>
      <c r="O265" s="43" t="s">
        <v>270</v>
      </c>
      <c r="P265" s="31" t="s">
        <v>249</v>
      </c>
      <c r="Q265" s="31" t="s">
        <v>197</v>
      </c>
      <c r="R265" s="31" t="s">
        <v>197</v>
      </c>
      <c r="S265" s="31" t="s">
        <v>92</v>
      </c>
    </row>
    <row r="266" spans="1:19" s="41" customFormat="1" ht="13.5" customHeight="1" outlineLevel="2">
      <c r="A266" s="31" t="s">
        <v>79</v>
      </c>
      <c r="B266" s="31" t="s">
        <v>390</v>
      </c>
      <c r="C266" s="31" t="s">
        <v>1197</v>
      </c>
      <c r="D266" s="32" t="s">
        <v>255</v>
      </c>
      <c r="E266" s="31" t="s">
        <v>256</v>
      </c>
      <c r="F266" s="42" t="s">
        <v>217</v>
      </c>
      <c r="G266" s="42" t="s">
        <v>204</v>
      </c>
      <c r="H266" s="33" t="s">
        <v>67</v>
      </c>
      <c r="I266" s="43">
        <v>17000000</v>
      </c>
      <c r="J266" s="43" t="s">
        <v>270</v>
      </c>
      <c r="K266" s="43">
        <v>17000000</v>
      </c>
      <c r="L266" s="43" t="s">
        <v>270</v>
      </c>
      <c r="M266" s="43" t="s">
        <v>270</v>
      </c>
      <c r="N266" s="43">
        <v>1095055309.91</v>
      </c>
      <c r="O266" s="43" t="s">
        <v>270</v>
      </c>
      <c r="P266" s="31" t="s">
        <v>249</v>
      </c>
      <c r="Q266" s="31" t="s">
        <v>197</v>
      </c>
      <c r="R266" s="31" t="s">
        <v>197</v>
      </c>
      <c r="S266" s="31" t="s">
        <v>92</v>
      </c>
    </row>
    <row r="267" spans="1:19" s="41" customFormat="1" ht="13.5" customHeight="1" outlineLevel="2">
      <c r="A267" s="31" t="s">
        <v>79</v>
      </c>
      <c r="B267" s="31" t="s">
        <v>390</v>
      </c>
      <c r="C267" s="31" t="s">
        <v>1197</v>
      </c>
      <c r="D267" s="32" t="s">
        <v>257</v>
      </c>
      <c r="E267" s="31" t="s">
        <v>258</v>
      </c>
      <c r="F267" s="42" t="s">
        <v>217</v>
      </c>
      <c r="G267" s="42" t="s">
        <v>204</v>
      </c>
      <c r="H267" s="33" t="s">
        <v>67</v>
      </c>
      <c r="I267" s="43">
        <v>5000000</v>
      </c>
      <c r="J267" s="43" t="s">
        <v>270</v>
      </c>
      <c r="K267" s="43">
        <v>5000000</v>
      </c>
      <c r="L267" s="43" t="s">
        <v>270</v>
      </c>
      <c r="M267" s="43" t="s">
        <v>270</v>
      </c>
      <c r="N267" s="43">
        <v>322075091.15</v>
      </c>
      <c r="O267" s="43" t="s">
        <v>270</v>
      </c>
      <c r="P267" s="31" t="s">
        <v>249</v>
      </c>
      <c r="Q267" s="31" t="s">
        <v>197</v>
      </c>
      <c r="R267" s="31" t="s">
        <v>197</v>
      </c>
      <c r="S267" s="31" t="s">
        <v>92</v>
      </c>
    </row>
    <row r="268" spans="1:19" s="41" customFormat="1" ht="13.5" customHeight="1" outlineLevel="1">
      <c r="A268" s="31"/>
      <c r="B268" s="31"/>
      <c r="C268" s="31"/>
      <c r="D268" s="32"/>
      <c r="E268" s="31"/>
      <c r="F268" s="42"/>
      <c r="G268" s="42"/>
      <c r="H268" s="33"/>
      <c r="I268" s="43"/>
      <c r="J268" s="43">
        <f aca="true" t="shared" si="41" ref="J268:O268">SUBTOTAL(9,J263:J267)</f>
        <v>0</v>
      </c>
      <c r="K268" s="43">
        <f t="shared" si="41"/>
        <v>45932585</v>
      </c>
      <c r="L268" s="43">
        <f t="shared" si="41"/>
        <v>0</v>
      </c>
      <c r="M268" s="43">
        <f t="shared" si="41"/>
        <v>0</v>
      </c>
      <c r="N268" s="43">
        <f t="shared" si="41"/>
        <v>2880639241.824</v>
      </c>
      <c r="O268" s="43">
        <f t="shared" si="41"/>
        <v>0</v>
      </c>
      <c r="P268" s="47" t="s">
        <v>1266</v>
      </c>
      <c r="Q268" s="31"/>
      <c r="R268" s="31"/>
      <c r="S268" s="31"/>
    </row>
    <row r="269" spans="1:19" s="41" customFormat="1" ht="13.5" customHeight="1" outlineLevel="2">
      <c r="A269" s="31" t="s">
        <v>90</v>
      </c>
      <c r="B269" s="31" t="s">
        <v>1068</v>
      </c>
      <c r="C269" s="31" t="s">
        <v>1197</v>
      </c>
      <c r="D269" s="32" t="s">
        <v>1125</v>
      </c>
      <c r="E269" s="31" t="s">
        <v>1126</v>
      </c>
      <c r="F269" s="42" t="s">
        <v>1127</v>
      </c>
      <c r="G269" s="42" t="s">
        <v>91</v>
      </c>
      <c r="H269" s="33" t="s">
        <v>67</v>
      </c>
      <c r="I269" s="43">
        <v>10596234</v>
      </c>
      <c r="J269" s="43">
        <v>9052860</v>
      </c>
      <c r="K269" s="43" t="s">
        <v>270</v>
      </c>
      <c r="L269" s="43">
        <v>9052860</v>
      </c>
      <c r="M269" s="43">
        <v>547698030</v>
      </c>
      <c r="N269" s="43" t="s">
        <v>270</v>
      </c>
      <c r="O269" s="43">
        <v>616499674.113</v>
      </c>
      <c r="P269" s="31" t="s">
        <v>1128</v>
      </c>
      <c r="Q269" s="31" t="s">
        <v>197</v>
      </c>
      <c r="R269" s="31" t="s">
        <v>197</v>
      </c>
      <c r="S269" s="31" t="s">
        <v>668</v>
      </c>
    </row>
    <row r="270" spans="1:19" s="41" customFormat="1" ht="13.5" customHeight="1" outlineLevel="1">
      <c r="A270" s="31"/>
      <c r="B270" s="31"/>
      <c r="C270" s="31"/>
      <c r="D270" s="32"/>
      <c r="E270" s="31"/>
      <c r="F270" s="42"/>
      <c r="G270" s="42"/>
      <c r="H270" s="33"/>
      <c r="I270" s="43"/>
      <c r="J270" s="43">
        <f aca="true" t="shared" si="42" ref="J270:O270">SUBTOTAL(9,J269:J269)</f>
        <v>9052860</v>
      </c>
      <c r="K270" s="43">
        <f t="shared" si="42"/>
        <v>0</v>
      </c>
      <c r="L270" s="43">
        <f t="shared" si="42"/>
        <v>9052860</v>
      </c>
      <c r="M270" s="43">
        <f t="shared" si="42"/>
        <v>547698030</v>
      </c>
      <c r="N270" s="43">
        <f t="shared" si="42"/>
        <v>0</v>
      </c>
      <c r="O270" s="43">
        <f t="shared" si="42"/>
        <v>616499674.113</v>
      </c>
      <c r="P270" s="47" t="s">
        <v>1241</v>
      </c>
      <c r="Q270" s="31"/>
      <c r="R270" s="31"/>
      <c r="S270" s="31"/>
    </row>
    <row r="271" spans="1:19" s="41" customFormat="1" ht="13.5" customHeight="1" outlineLevel="2">
      <c r="A271" s="31" t="s">
        <v>79</v>
      </c>
      <c r="B271" s="31" t="s">
        <v>552</v>
      </c>
      <c r="C271" s="31" t="s">
        <v>1197</v>
      </c>
      <c r="D271" s="32">
        <v>10030</v>
      </c>
      <c r="E271" s="31" t="s">
        <v>589</v>
      </c>
      <c r="F271" s="42" t="s">
        <v>590</v>
      </c>
      <c r="G271" s="42" t="s">
        <v>591</v>
      </c>
      <c r="H271" s="33" t="s">
        <v>555</v>
      </c>
      <c r="I271" s="43">
        <v>6000000</v>
      </c>
      <c r="J271" s="43">
        <v>5629574.029</v>
      </c>
      <c r="K271" s="43" t="s">
        <v>270</v>
      </c>
      <c r="L271" s="43">
        <v>5960067.547</v>
      </c>
      <c r="M271" s="43">
        <v>340589228.748</v>
      </c>
      <c r="N271" s="43" t="s">
        <v>270</v>
      </c>
      <c r="O271" s="43">
        <v>405880539.485</v>
      </c>
      <c r="P271" s="31" t="s">
        <v>592</v>
      </c>
      <c r="Q271" s="31" t="s">
        <v>197</v>
      </c>
      <c r="R271" s="31" t="s">
        <v>197</v>
      </c>
      <c r="S271" s="31" t="s">
        <v>94</v>
      </c>
    </row>
    <row r="272" spans="1:19" s="41" customFormat="1" ht="13.5" customHeight="1" outlineLevel="1">
      <c r="A272" s="31"/>
      <c r="B272" s="31"/>
      <c r="C272" s="31"/>
      <c r="D272" s="32"/>
      <c r="E272" s="31"/>
      <c r="F272" s="42"/>
      <c r="G272" s="42"/>
      <c r="H272" s="33"/>
      <c r="I272" s="43"/>
      <c r="J272" s="43">
        <f aca="true" t="shared" si="43" ref="J272:O272">SUBTOTAL(9,J271:J271)</f>
        <v>5629574.029</v>
      </c>
      <c r="K272" s="43">
        <f t="shared" si="43"/>
        <v>0</v>
      </c>
      <c r="L272" s="43">
        <f t="shared" si="43"/>
        <v>5960067.547</v>
      </c>
      <c r="M272" s="43">
        <f t="shared" si="43"/>
        <v>340589228.748</v>
      </c>
      <c r="N272" s="43">
        <f t="shared" si="43"/>
        <v>0</v>
      </c>
      <c r="O272" s="43">
        <f t="shared" si="43"/>
        <v>405880539.485</v>
      </c>
      <c r="P272" s="47" t="s">
        <v>1242</v>
      </c>
      <c r="Q272" s="31"/>
      <c r="R272" s="31"/>
      <c r="S272" s="31"/>
    </row>
    <row r="273" spans="1:19" s="41" customFormat="1" ht="13.5" customHeight="1" outlineLevel="2">
      <c r="A273" s="31" t="s">
        <v>79</v>
      </c>
      <c r="B273" s="31" t="s">
        <v>166</v>
      </c>
      <c r="C273" s="31" t="s">
        <v>1198</v>
      </c>
      <c r="D273" s="32" t="s">
        <v>170</v>
      </c>
      <c r="E273" s="31" t="s">
        <v>171</v>
      </c>
      <c r="F273" s="42" t="s">
        <v>164</v>
      </c>
      <c r="G273" s="42" t="s">
        <v>172</v>
      </c>
      <c r="H273" s="33" t="s">
        <v>98</v>
      </c>
      <c r="I273" s="43">
        <v>11943000000</v>
      </c>
      <c r="J273" s="43" t="s">
        <v>270</v>
      </c>
      <c r="K273" s="43" t="s">
        <v>270</v>
      </c>
      <c r="L273" s="43">
        <v>110814196.756</v>
      </c>
      <c r="M273" s="43" t="s">
        <v>270</v>
      </c>
      <c r="N273" s="43" t="s">
        <v>270</v>
      </c>
      <c r="O273" s="43">
        <v>7546445674.338</v>
      </c>
      <c r="P273" s="31" t="s">
        <v>947</v>
      </c>
      <c r="Q273" s="31" t="s">
        <v>197</v>
      </c>
      <c r="R273" s="31" t="s">
        <v>197</v>
      </c>
      <c r="S273" s="31" t="s">
        <v>80</v>
      </c>
    </row>
    <row r="274" spans="1:19" s="41" customFormat="1" ht="13.5" customHeight="1" outlineLevel="1">
      <c r="A274" s="31"/>
      <c r="B274" s="31"/>
      <c r="C274" s="31"/>
      <c r="D274" s="32"/>
      <c r="E274" s="31"/>
      <c r="F274" s="42"/>
      <c r="G274" s="42"/>
      <c r="H274" s="33"/>
      <c r="I274" s="43"/>
      <c r="J274" s="43">
        <f aca="true" t="shared" si="44" ref="J274:O274">SUBTOTAL(9,J273:J273)</f>
        <v>0</v>
      </c>
      <c r="K274" s="43">
        <f t="shared" si="44"/>
        <v>0</v>
      </c>
      <c r="L274" s="43">
        <f t="shared" si="44"/>
        <v>110814196.756</v>
      </c>
      <c r="M274" s="43">
        <f t="shared" si="44"/>
        <v>0</v>
      </c>
      <c r="N274" s="43">
        <f t="shared" si="44"/>
        <v>0</v>
      </c>
      <c r="O274" s="43">
        <f t="shared" si="44"/>
        <v>7546445674.338</v>
      </c>
      <c r="P274" s="47" t="s">
        <v>1267</v>
      </c>
      <c r="Q274" s="31"/>
      <c r="R274" s="31"/>
      <c r="S274" s="31"/>
    </row>
    <row r="275" spans="1:19" s="41" customFormat="1" ht="13.5" customHeight="1" outlineLevel="2">
      <c r="A275" s="31" t="s">
        <v>79</v>
      </c>
      <c r="B275" s="31" t="s">
        <v>180</v>
      </c>
      <c r="C275" s="31" t="s">
        <v>1198</v>
      </c>
      <c r="D275" s="32">
        <v>2368</v>
      </c>
      <c r="E275" s="31" t="s">
        <v>622</v>
      </c>
      <c r="F275" s="42" t="s">
        <v>616</v>
      </c>
      <c r="G275" s="42" t="s">
        <v>617</v>
      </c>
      <c r="H275" s="33" t="s">
        <v>336</v>
      </c>
      <c r="I275" s="43">
        <v>1700000000</v>
      </c>
      <c r="J275" s="43">
        <v>137883816.619</v>
      </c>
      <c r="K275" s="43">
        <v>34269031.03</v>
      </c>
      <c r="L275" s="43">
        <v>115902571.806</v>
      </c>
      <c r="M275" s="43">
        <v>8341970905.421</v>
      </c>
      <c r="N275" s="43">
        <v>2146334297.72</v>
      </c>
      <c r="O275" s="43">
        <v>7892963963.6</v>
      </c>
      <c r="P275" s="31" t="s">
        <v>623</v>
      </c>
      <c r="Q275" s="31" t="s">
        <v>197</v>
      </c>
      <c r="R275" s="31" t="s">
        <v>197</v>
      </c>
      <c r="S275" s="31" t="s">
        <v>80</v>
      </c>
    </row>
    <row r="276" spans="1:19" s="41" customFormat="1" ht="13.5" customHeight="1" outlineLevel="2">
      <c r="A276" s="31" t="s">
        <v>79</v>
      </c>
      <c r="B276" s="31" t="s">
        <v>180</v>
      </c>
      <c r="C276" s="31" t="s">
        <v>1198</v>
      </c>
      <c r="D276" s="32">
        <v>2369</v>
      </c>
      <c r="E276" s="31" t="s">
        <v>624</v>
      </c>
      <c r="F276" s="42" t="s">
        <v>616</v>
      </c>
      <c r="G276" s="42" t="s">
        <v>617</v>
      </c>
      <c r="H276" s="33" t="s">
        <v>67</v>
      </c>
      <c r="I276" s="43">
        <v>150000000</v>
      </c>
      <c r="J276" s="43">
        <v>80610000</v>
      </c>
      <c r="K276" s="43">
        <v>35000000</v>
      </c>
      <c r="L276" s="43">
        <v>45610000</v>
      </c>
      <c r="M276" s="43">
        <v>4876905000</v>
      </c>
      <c r="N276" s="43">
        <v>2249012432.45</v>
      </c>
      <c r="O276" s="43">
        <v>3106040537.058</v>
      </c>
      <c r="P276" s="31" t="s">
        <v>623</v>
      </c>
      <c r="Q276" s="31" t="s">
        <v>197</v>
      </c>
      <c r="R276" s="31" t="s">
        <v>197</v>
      </c>
      <c r="S276" s="31" t="s">
        <v>80</v>
      </c>
    </row>
    <row r="277" spans="1:19" s="41" customFormat="1" ht="13.5" customHeight="1" outlineLevel="1">
      <c r="A277" s="31"/>
      <c r="B277" s="31"/>
      <c r="C277" s="31"/>
      <c r="D277" s="32"/>
      <c r="E277" s="31"/>
      <c r="F277" s="42"/>
      <c r="G277" s="42"/>
      <c r="H277" s="33"/>
      <c r="I277" s="43"/>
      <c r="J277" s="43">
        <f aca="true" t="shared" si="45" ref="J277:O277">SUBTOTAL(9,J275:J276)</f>
        <v>218493816.619</v>
      </c>
      <c r="K277" s="43">
        <f t="shared" si="45"/>
        <v>69269031.03</v>
      </c>
      <c r="L277" s="43">
        <f t="shared" si="45"/>
        <v>161512571.806</v>
      </c>
      <c r="M277" s="43">
        <f t="shared" si="45"/>
        <v>13218875905.421</v>
      </c>
      <c r="N277" s="43">
        <f t="shared" si="45"/>
        <v>4395346730.17</v>
      </c>
      <c r="O277" s="43">
        <f t="shared" si="45"/>
        <v>10999004500.658</v>
      </c>
      <c r="P277" s="47" t="s">
        <v>1243</v>
      </c>
      <c r="Q277" s="31"/>
      <c r="R277" s="31"/>
      <c r="S277" s="31"/>
    </row>
    <row r="278" spans="1:19" s="41" customFormat="1" ht="13.5" customHeight="1" outlineLevel="2">
      <c r="A278" s="31" t="s">
        <v>90</v>
      </c>
      <c r="B278" s="31" t="s">
        <v>1068</v>
      </c>
      <c r="C278" s="31" t="s">
        <v>1197</v>
      </c>
      <c r="D278" s="32">
        <v>11114</v>
      </c>
      <c r="E278" s="31" t="s">
        <v>1101</v>
      </c>
      <c r="F278" s="42" t="s">
        <v>1102</v>
      </c>
      <c r="G278" s="42" t="s">
        <v>84</v>
      </c>
      <c r="H278" s="33" t="s">
        <v>67</v>
      </c>
      <c r="I278" s="43">
        <v>51572562</v>
      </c>
      <c r="J278" s="43">
        <v>43809263</v>
      </c>
      <c r="K278" s="43" t="s">
        <v>270</v>
      </c>
      <c r="L278" s="43">
        <v>43809263</v>
      </c>
      <c r="M278" s="43">
        <v>2650460411.5</v>
      </c>
      <c r="N278" s="43" t="s">
        <v>270</v>
      </c>
      <c r="O278" s="43">
        <v>2983410365.636</v>
      </c>
      <c r="P278" s="31" t="s">
        <v>1103</v>
      </c>
      <c r="Q278" s="31" t="s">
        <v>197</v>
      </c>
      <c r="R278" s="31" t="s">
        <v>197</v>
      </c>
      <c r="S278" s="31" t="s">
        <v>94</v>
      </c>
    </row>
    <row r="279" spans="1:19" s="41" customFormat="1" ht="13.5" customHeight="1" outlineLevel="2">
      <c r="A279" s="31" t="s">
        <v>90</v>
      </c>
      <c r="B279" s="31" t="s">
        <v>1068</v>
      </c>
      <c r="C279" s="31" t="s">
        <v>1197</v>
      </c>
      <c r="D279" s="32">
        <v>38826</v>
      </c>
      <c r="E279" s="31" t="s">
        <v>1116</v>
      </c>
      <c r="F279" s="42" t="s">
        <v>1117</v>
      </c>
      <c r="G279" s="42" t="s">
        <v>84</v>
      </c>
      <c r="H279" s="33" t="s">
        <v>67</v>
      </c>
      <c r="I279" s="43">
        <v>3854350</v>
      </c>
      <c r="J279" s="43">
        <v>2181133</v>
      </c>
      <c r="K279" s="43" t="s">
        <v>270</v>
      </c>
      <c r="L279" s="43">
        <v>2181133</v>
      </c>
      <c r="M279" s="43">
        <v>131958546.5</v>
      </c>
      <c r="N279" s="43" t="s">
        <v>270</v>
      </c>
      <c r="O279" s="43">
        <v>148535135.161</v>
      </c>
      <c r="P279" s="31" t="s">
        <v>1103</v>
      </c>
      <c r="Q279" s="31" t="s">
        <v>197</v>
      </c>
      <c r="R279" s="31" t="s">
        <v>197</v>
      </c>
      <c r="S279" s="31" t="s">
        <v>94</v>
      </c>
    </row>
    <row r="280" spans="1:19" s="41" customFormat="1" ht="13.5" customHeight="1" outlineLevel="1">
      <c r="A280" s="31"/>
      <c r="B280" s="31"/>
      <c r="C280" s="31"/>
      <c r="D280" s="32"/>
      <c r="E280" s="31"/>
      <c r="F280" s="42"/>
      <c r="G280" s="42"/>
      <c r="H280" s="33"/>
      <c r="I280" s="43"/>
      <c r="J280" s="43">
        <f aca="true" t="shared" si="46" ref="J280:O280">SUBTOTAL(9,J278:J279)</f>
        <v>45990396</v>
      </c>
      <c r="K280" s="43">
        <f t="shared" si="46"/>
        <v>0</v>
      </c>
      <c r="L280" s="43">
        <f t="shared" si="46"/>
        <v>45990396</v>
      </c>
      <c r="M280" s="43">
        <f t="shared" si="46"/>
        <v>2782418958</v>
      </c>
      <c r="N280" s="43">
        <f t="shared" si="46"/>
        <v>0</v>
      </c>
      <c r="O280" s="43">
        <f t="shared" si="46"/>
        <v>3131945500.797</v>
      </c>
      <c r="P280" s="47" t="s">
        <v>1244</v>
      </c>
      <c r="Q280" s="31"/>
      <c r="R280" s="31"/>
      <c r="S280" s="31"/>
    </row>
    <row r="281" spans="1:19" s="41" customFormat="1" ht="13.5" customHeight="1" outlineLevel="2">
      <c r="A281" s="31" t="s">
        <v>90</v>
      </c>
      <c r="B281" s="31" t="s">
        <v>135</v>
      </c>
      <c r="C281" s="31" t="s">
        <v>1197</v>
      </c>
      <c r="D281" s="32" t="s">
        <v>787</v>
      </c>
      <c r="E281" s="31" t="s">
        <v>788</v>
      </c>
      <c r="F281" s="42" t="s">
        <v>789</v>
      </c>
      <c r="G281" s="42" t="s">
        <v>790</v>
      </c>
      <c r="H281" s="33" t="s">
        <v>67</v>
      </c>
      <c r="I281" s="43">
        <v>340000</v>
      </c>
      <c r="J281" s="43">
        <v>220626.86</v>
      </c>
      <c r="K281" s="43">
        <v>22905.33</v>
      </c>
      <c r="L281" s="43">
        <v>197721.53</v>
      </c>
      <c r="M281" s="43">
        <v>13347925.03</v>
      </c>
      <c r="N281" s="43">
        <v>1401322.89</v>
      </c>
      <c r="O281" s="43">
        <v>13464834.186</v>
      </c>
      <c r="P281" s="31" t="s">
        <v>791</v>
      </c>
      <c r="Q281" s="31" t="s">
        <v>197</v>
      </c>
      <c r="R281" s="31" t="s">
        <v>197</v>
      </c>
      <c r="S281" s="31" t="s">
        <v>94</v>
      </c>
    </row>
    <row r="282" spans="1:19" s="41" customFormat="1" ht="13.5" customHeight="1" outlineLevel="1">
      <c r="A282" s="31"/>
      <c r="B282" s="31"/>
      <c r="C282" s="31"/>
      <c r="D282" s="32"/>
      <c r="E282" s="31"/>
      <c r="F282" s="42"/>
      <c r="G282" s="42"/>
      <c r="H282" s="33"/>
      <c r="I282" s="43"/>
      <c r="J282" s="43">
        <f aca="true" t="shared" si="47" ref="J282:O282">SUBTOTAL(9,J281:J281)</f>
        <v>220626.86</v>
      </c>
      <c r="K282" s="43">
        <f t="shared" si="47"/>
        <v>22905.33</v>
      </c>
      <c r="L282" s="43">
        <f t="shared" si="47"/>
        <v>197721.53</v>
      </c>
      <c r="M282" s="43">
        <f t="shared" si="47"/>
        <v>13347925.03</v>
      </c>
      <c r="N282" s="43">
        <f t="shared" si="47"/>
        <v>1401322.89</v>
      </c>
      <c r="O282" s="43">
        <f t="shared" si="47"/>
        <v>13464834.186</v>
      </c>
      <c r="P282" s="47" t="s">
        <v>1245</v>
      </c>
      <c r="Q282" s="31"/>
      <c r="R282" s="31"/>
      <c r="S282" s="31"/>
    </row>
    <row r="283" spans="1:19" s="41" customFormat="1" ht="13.5" customHeight="1" outlineLevel="2">
      <c r="A283" s="31" t="s">
        <v>79</v>
      </c>
      <c r="B283" s="31" t="s">
        <v>552</v>
      </c>
      <c r="C283" s="31" t="s">
        <v>1197</v>
      </c>
      <c r="D283" s="32">
        <v>10018</v>
      </c>
      <c r="E283" s="31" t="s">
        <v>566</v>
      </c>
      <c r="F283" s="42" t="s">
        <v>567</v>
      </c>
      <c r="G283" s="42" t="s">
        <v>548</v>
      </c>
      <c r="H283" s="33" t="s">
        <v>555</v>
      </c>
      <c r="I283" s="43">
        <v>32000000</v>
      </c>
      <c r="J283" s="43">
        <v>2746688.169</v>
      </c>
      <c r="K283" s="43" t="s">
        <v>270</v>
      </c>
      <c r="L283" s="43">
        <v>2907937.072</v>
      </c>
      <c r="M283" s="43">
        <v>166174634.195</v>
      </c>
      <c r="N283" s="43" t="s">
        <v>270</v>
      </c>
      <c r="O283" s="43">
        <v>198030485.062</v>
      </c>
      <c r="P283" s="31" t="s">
        <v>143</v>
      </c>
      <c r="Q283" s="31" t="s">
        <v>197</v>
      </c>
      <c r="R283" s="31" t="s">
        <v>197</v>
      </c>
      <c r="S283" s="31" t="s">
        <v>142</v>
      </c>
    </row>
    <row r="284" spans="1:19" s="41" customFormat="1" ht="13.5" customHeight="1" outlineLevel="2">
      <c r="A284" s="31" t="s">
        <v>90</v>
      </c>
      <c r="B284" s="31" t="s">
        <v>135</v>
      </c>
      <c r="C284" s="31" t="s">
        <v>1197</v>
      </c>
      <c r="D284" s="32" t="s">
        <v>802</v>
      </c>
      <c r="E284" s="31" t="s">
        <v>803</v>
      </c>
      <c r="F284" s="42" t="s">
        <v>804</v>
      </c>
      <c r="G284" s="42" t="s">
        <v>103</v>
      </c>
      <c r="H284" s="33" t="s">
        <v>67</v>
      </c>
      <c r="I284" s="43">
        <v>750000</v>
      </c>
      <c r="J284" s="43">
        <v>750000</v>
      </c>
      <c r="K284" s="43" t="s">
        <v>270</v>
      </c>
      <c r="L284" s="43">
        <v>750000</v>
      </c>
      <c r="M284" s="43">
        <v>45375000</v>
      </c>
      <c r="N284" s="43" t="s">
        <v>270</v>
      </c>
      <c r="O284" s="43">
        <v>51074992.387</v>
      </c>
      <c r="P284" s="31" t="s">
        <v>143</v>
      </c>
      <c r="Q284" s="31" t="s">
        <v>197</v>
      </c>
      <c r="R284" s="31" t="s">
        <v>197</v>
      </c>
      <c r="S284" s="31" t="s">
        <v>805</v>
      </c>
    </row>
    <row r="285" spans="1:19" s="41" customFormat="1" ht="13.5" customHeight="1" outlineLevel="2">
      <c r="A285" s="31" t="s">
        <v>90</v>
      </c>
      <c r="B285" s="31" t="s">
        <v>148</v>
      </c>
      <c r="C285" s="31" t="s">
        <v>1198</v>
      </c>
      <c r="D285" s="32" t="s">
        <v>395</v>
      </c>
      <c r="E285" s="31" t="s">
        <v>396</v>
      </c>
      <c r="F285" s="42" t="s">
        <v>397</v>
      </c>
      <c r="G285" s="42" t="s">
        <v>132</v>
      </c>
      <c r="H285" s="33" t="s">
        <v>67</v>
      </c>
      <c r="I285" s="43">
        <v>200000000</v>
      </c>
      <c r="J285" s="43">
        <v>200000000</v>
      </c>
      <c r="K285" s="43">
        <v>200000000</v>
      </c>
      <c r="L285" s="43" t="s">
        <v>270</v>
      </c>
      <c r="M285" s="43">
        <v>12100000000</v>
      </c>
      <c r="N285" s="43">
        <v>12137600195.28</v>
      </c>
      <c r="O285" s="43" t="s">
        <v>270</v>
      </c>
      <c r="P285" s="31" t="s">
        <v>143</v>
      </c>
      <c r="Q285" s="31" t="s">
        <v>73</v>
      </c>
      <c r="R285" s="31" t="s">
        <v>398</v>
      </c>
      <c r="S285" s="31" t="s">
        <v>142</v>
      </c>
    </row>
    <row r="286" spans="1:19" s="41" customFormat="1" ht="13.5" customHeight="1" outlineLevel="2">
      <c r="A286" s="31" t="s">
        <v>90</v>
      </c>
      <c r="B286" s="31" t="s">
        <v>148</v>
      </c>
      <c r="C286" s="31" t="s">
        <v>1198</v>
      </c>
      <c r="D286" s="32" t="s">
        <v>149</v>
      </c>
      <c r="E286" s="31" t="s">
        <v>150</v>
      </c>
      <c r="F286" s="42" t="s">
        <v>125</v>
      </c>
      <c r="G286" s="42" t="s">
        <v>84</v>
      </c>
      <c r="H286" s="33" t="s">
        <v>67</v>
      </c>
      <c r="I286" s="43">
        <v>156000000</v>
      </c>
      <c r="J286" s="43" t="s">
        <v>270</v>
      </c>
      <c r="K286" s="43">
        <v>156000000</v>
      </c>
      <c r="L286" s="43" t="s">
        <v>270</v>
      </c>
      <c r="M286" s="43" t="s">
        <v>270</v>
      </c>
      <c r="N286" s="43">
        <v>9460807200</v>
      </c>
      <c r="O286" s="43" t="s">
        <v>270</v>
      </c>
      <c r="P286" s="31" t="s">
        <v>143</v>
      </c>
      <c r="Q286" s="31" t="s">
        <v>73</v>
      </c>
      <c r="R286" s="31" t="s">
        <v>398</v>
      </c>
      <c r="S286" s="31" t="s">
        <v>142</v>
      </c>
    </row>
    <row r="287" spans="1:19" s="41" customFormat="1" ht="13.5" customHeight="1" outlineLevel="2">
      <c r="A287" s="31" t="s">
        <v>90</v>
      </c>
      <c r="B287" s="31" t="s">
        <v>148</v>
      </c>
      <c r="C287" s="31" t="s">
        <v>1198</v>
      </c>
      <c r="D287" s="32" t="s">
        <v>153</v>
      </c>
      <c r="E287" s="31" t="s">
        <v>154</v>
      </c>
      <c r="F287" s="42" t="s">
        <v>155</v>
      </c>
      <c r="G287" s="42" t="s">
        <v>156</v>
      </c>
      <c r="H287" s="33" t="s">
        <v>67</v>
      </c>
      <c r="I287" s="43">
        <v>25000000</v>
      </c>
      <c r="J287" s="43" t="s">
        <v>270</v>
      </c>
      <c r="K287" s="43" t="s">
        <v>270</v>
      </c>
      <c r="L287" s="43">
        <v>25000000</v>
      </c>
      <c r="M287" s="43" t="s">
        <v>270</v>
      </c>
      <c r="N287" s="43" t="s">
        <v>270</v>
      </c>
      <c r="O287" s="43">
        <v>1702499746.25</v>
      </c>
      <c r="P287" s="31" t="s">
        <v>143</v>
      </c>
      <c r="Q287" s="31" t="s">
        <v>73</v>
      </c>
      <c r="R287" s="31" t="s">
        <v>398</v>
      </c>
      <c r="S287" s="31" t="s">
        <v>142</v>
      </c>
    </row>
    <row r="288" spans="1:19" s="41" customFormat="1" ht="13.5" customHeight="1" outlineLevel="2">
      <c r="A288" s="31" t="s">
        <v>90</v>
      </c>
      <c r="B288" s="31" t="s">
        <v>148</v>
      </c>
      <c r="C288" s="31" t="s">
        <v>1198</v>
      </c>
      <c r="D288" s="32" t="s">
        <v>157</v>
      </c>
      <c r="E288" s="31" t="s">
        <v>154</v>
      </c>
      <c r="F288" s="42" t="s">
        <v>155</v>
      </c>
      <c r="G288" s="42" t="s">
        <v>156</v>
      </c>
      <c r="H288" s="33" t="s">
        <v>67</v>
      </c>
      <c r="I288" s="43">
        <v>25000000</v>
      </c>
      <c r="J288" s="43" t="s">
        <v>270</v>
      </c>
      <c r="K288" s="43" t="s">
        <v>270</v>
      </c>
      <c r="L288" s="43">
        <v>25000000</v>
      </c>
      <c r="M288" s="43" t="s">
        <v>270</v>
      </c>
      <c r="N288" s="43" t="s">
        <v>270</v>
      </c>
      <c r="O288" s="43">
        <v>1702499746.25</v>
      </c>
      <c r="P288" s="31" t="s">
        <v>143</v>
      </c>
      <c r="Q288" s="31" t="s">
        <v>73</v>
      </c>
      <c r="R288" s="31" t="s">
        <v>398</v>
      </c>
      <c r="S288" s="31" t="s">
        <v>142</v>
      </c>
    </row>
    <row r="289" spans="1:19" s="41" customFormat="1" ht="13.5" customHeight="1" outlineLevel="1">
      <c r="A289" s="31"/>
      <c r="B289" s="31"/>
      <c r="C289" s="31"/>
      <c r="D289" s="32"/>
      <c r="E289" s="31"/>
      <c r="F289" s="42"/>
      <c r="G289" s="42"/>
      <c r="H289" s="33"/>
      <c r="I289" s="43"/>
      <c r="J289" s="43">
        <f aca="true" t="shared" si="48" ref="J289:O289">SUBTOTAL(9,J283:J288)</f>
        <v>203496688.169</v>
      </c>
      <c r="K289" s="43">
        <f t="shared" si="48"/>
        <v>356000000</v>
      </c>
      <c r="L289" s="43">
        <f t="shared" si="48"/>
        <v>53657937.072</v>
      </c>
      <c r="M289" s="43">
        <f t="shared" si="48"/>
        <v>12311549634.195</v>
      </c>
      <c r="N289" s="43">
        <f t="shared" si="48"/>
        <v>21598407395.28</v>
      </c>
      <c r="O289" s="43">
        <f t="shared" si="48"/>
        <v>3654104969.949</v>
      </c>
      <c r="P289" s="47" t="s">
        <v>1246</v>
      </c>
      <c r="Q289" s="31"/>
      <c r="R289" s="31"/>
      <c r="S289" s="31"/>
    </row>
    <row r="290" spans="1:19" s="41" customFormat="1" ht="13.5" customHeight="1" outlineLevel="2">
      <c r="A290" s="31" t="s">
        <v>79</v>
      </c>
      <c r="B290" s="31" t="s">
        <v>552</v>
      </c>
      <c r="C290" s="31" t="s">
        <v>1197</v>
      </c>
      <c r="D290" s="32">
        <v>10015</v>
      </c>
      <c r="E290" s="31" t="s">
        <v>557</v>
      </c>
      <c r="F290" s="42" t="s">
        <v>558</v>
      </c>
      <c r="G290" s="42" t="s">
        <v>103</v>
      </c>
      <c r="H290" s="33" t="s">
        <v>555</v>
      </c>
      <c r="I290" s="43">
        <v>7317722.39</v>
      </c>
      <c r="J290" s="43">
        <v>795796.988</v>
      </c>
      <c r="K290" s="43">
        <v>827208.416</v>
      </c>
      <c r="L290" s="43" t="s">
        <v>270</v>
      </c>
      <c r="M290" s="43">
        <v>48145717.785</v>
      </c>
      <c r="N290" s="43">
        <v>51532568.266</v>
      </c>
      <c r="O290" s="43" t="s">
        <v>270</v>
      </c>
      <c r="P290" s="31" t="s">
        <v>559</v>
      </c>
      <c r="Q290" s="31" t="s">
        <v>197</v>
      </c>
      <c r="R290" s="31" t="s">
        <v>197</v>
      </c>
      <c r="S290" s="31" t="s">
        <v>94</v>
      </c>
    </row>
    <row r="291" spans="1:19" s="41" customFormat="1" ht="13.5" customHeight="1" outlineLevel="2">
      <c r="A291" s="31" t="s">
        <v>79</v>
      </c>
      <c r="B291" s="31" t="s">
        <v>552</v>
      </c>
      <c r="C291" s="31" t="s">
        <v>1197</v>
      </c>
      <c r="D291" s="32">
        <v>10016</v>
      </c>
      <c r="E291" s="31" t="s">
        <v>560</v>
      </c>
      <c r="F291" s="42" t="s">
        <v>561</v>
      </c>
      <c r="G291" s="42" t="s">
        <v>562</v>
      </c>
      <c r="H291" s="33" t="s">
        <v>555</v>
      </c>
      <c r="I291" s="43">
        <v>5000000</v>
      </c>
      <c r="J291" s="43">
        <v>4691311.691</v>
      </c>
      <c r="K291" s="43" t="s">
        <v>270</v>
      </c>
      <c r="L291" s="43">
        <v>4966722.956</v>
      </c>
      <c r="M291" s="43">
        <v>283824357.29</v>
      </c>
      <c r="N291" s="43" t="s">
        <v>270</v>
      </c>
      <c r="O291" s="43">
        <v>338233782.905</v>
      </c>
      <c r="P291" s="31" t="s">
        <v>559</v>
      </c>
      <c r="Q291" s="31" t="s">
        <v>197</v>
      </c>
      <c r="R291" s="31" t="s">
        <v>197</v>
      </c>
      <c r="S291" s="31" t="s">
        <v>94</v>
      </c>
    </row>
    <row r="292" spans="1:19" s="41" customFormat="1" ht="13.5" customHeight="1" outlineLevel="2">
      <c r="A292" s="31" t="s">
        <v>79</v>
      </c>
      <c r="B292" s="31" t="s">
        <v>344</v>
      </c>
      <c r="C292" s="31" t="s">
        <v>1197</v>
      </c>
      <c r="D292" s="32">
        <v>10225</v>
      </c>
      <c r="E292" s="31" t="s">
        <v>719</v>
      </c>
      <c r="F292" s="42" t="s">
        <v>720</v>
      </c>
      <c r="G292" s="42" t="s">
        <v>83</v>
      </c>
      <c r="H292" s="33" t="s">
        <v>81</v>
      </c>
      <c r="I292" s="43">
        <v>2556459</v>
      </c>
      <c r="J292" s="43">
        <v>1404074.17</v>
      </c>
      <c r="K292" s="43">
        <v>975208.66</v>
      </c>
      <c r="L292" s="43">
        <v>586648.025</v>
      </c>
      <c r="M292" s="43">
        <v>84946487.285</v>
      </c>
      <c r="N292" s="43">
        <v>60457962.231</v>
      </c>
      <c r="O292" s="43">
        <v>39950724.537</v>
      </c>
      <c r="P292" s="31" t="s">
        <v>559</v>
      </c>
      <c r="Q292" s="31" t="s">
        <v>197</v>
      </c>
      <c r="R292" s="31" t="s">
        <v>197</v>
      </c>
      <c r="S292" s="31" t="s">
        <v>94</v>
      </c>
    </row>
    <row r="293" spans="1:19" s="41" customFormat="1" ht="13.5" customHeight="1" outlineLevel="2">
      <c r="A293" s="31" t="s">
        <v>79</v>
      </c>
      <c r="B293" s="31" t="s">
        <v>973</v>
      </c>
      <c r="C293" s="31" t="s">
        <v>1197</v>
      </c>
      <c r="D293" s="32" t="s">
        <v>988</v>
      </c>
      <c r="E293" s="31" t="s">
        <v>989</v>
      </c>
      <c r="F293" s="42" t="s">
        <v>990</v>
      </c>
      <c r="G293" s="42" t="s">
        <v>84</v>
      </c>
      <c r="H293" s="33" t="s">
        <v>977</v>
      </c>
      <c r="I293" s="43">
        <v>15000000</v>
      </c>
      <c r="J293" s="43">
        <v>351564.462</v>
      </c>
      <c r="K293" s="43" t="s">
        <v>270</v>
      </c>
      <c r="L293" s="43">
        <v>414978.753</v>
      </c>
      <c r="M293" s="43">
        <v>21269649.942</v>
      </c>
      <c r="N293" s="43" t="s">
        <v>270</v>
      </c>
      <c r="O293" s="43">
        <v>28260048.863</v>
      </c>
      <c r="P293" s="31" t="s">
        <v>559</v>
      </c>
      <c r="Q293" s="31" t="s">
        <v>197</v>
      </c>
      <c r="R293" s="31" t="s">
        <v>197</v>
      </c>
      <c r="S293" s="31" t="s">
        <v>94</v>
      </c>
    </row>
    <row r="294" spans="1:19" s="41" customFormat="1" ht="13.5" customHeight="1" outlineLevel="2">
      <c r="A294" s="31" t="s">
        <v>90</v>
      </c>
      <c r="B294" s="31" t="s">
        <v>1068</v>
      </c>
      <c r="C294" s="31" t="s">
        <v>1197</v>
      </c>
      <c r="D294" s="32">
        <v>11117</v>
      </c>
      <c r="E294" s="31" t="s">
        <v>1104</v>
      </c>
      <c r="F294" s="42" t="s">
        <v>1105</v>
      </c>
      <c r="G294" s="42" t="s">
        <v>548</v>
      </c>
      <c r="H294" s="33" t="s">
        <v>67</v>
      </c>
      <c r="I294" s="43">
        <v>455593</v>
      </c>
      <c r="J294" s="43">
        <v>209196</v>
      </c>
      <c r="K294" s="43" t="s">
        <v>270</v>
      </c>
      <c r="L294" s="43">
        <v>209196</v>
      </c>
      <c r="M294" s="43">
        <v>12656358</v>
      </c>
      <c r="N294" s="43" t="s">
        <v>270</v>
      </c>
      <c r="O294" s="43">
        <v>14246245.477</v>
      </c>
      <c r="P294" s="31" t="s">
        <v>559</v>
      </c>
      <c r="Q294" s="31" t="s">
        <v>197</v>
      </c>
      <c r="R294" s="31" t="s">
        <v>197</v>
      </c>
      <c r="S294" s="31" t="s">
        <v>577</v>
      </c>
    </row>
    <row r="295" spans="1:19" s="41" customFormat="1" ht="13.5" customHeight="1" outlineLevel="1">
      <c r="A295" s="31"/>
      <c r="B295" s="31"/>
      <c r="C295" s="31"/>
      <c r="D295" s="32"/>
      <c r="E295" s="31"/>
      <c r="F295" s="42"/>
      <c r="G295" s="42"/>
      <c r="H295" s="33"/>
      <c r="I295" s="43"/>
      <c r="J295" s="43">
        <f aca="true" t="shared" si="49" ref="J295:O295">SUBTOTAL(9,J290:J294)</f>
        <v>7451943.311</v>
      </c>
      <c r="K295" s="43">
        <f t="shared" si="49"/>
        <v>1802417.076</v>
      </c>
      <c r="L295" s="43">
        <f t="shared" si="49"/>
        <v>6177545.734000001</v>
      </c>
      <c r="M295" s="43">
        <f t="shared" si="49"/>
        <v>450842570.30200005</v>
      </c>
      <c r="N295" s="43">
        <f t="shared" si="49"/>
        <v>111990530.49700001</v>
      </c>
      <c r="O295" s="43">
        <f t="shared" si="49"/>
        <v>420690801.78199995</v>
      </c>
      <c r="P295" s="47" t="s">
        <v>1247</v>
      </c>
      <c r="Q295" s="31"/>
      <c r="R295" s="31"/>
      <c r="S295" s="31"/>
    </row>
    <row r="296" spans="1:19" s="41" customFormat="1" ht="13.5" customHeight="1" outlineLevel="2">
      <c r="A296" s="31" t="s">
        <v>79</v>
      </c>
      <c r="B296" s="31" t="s">
        <v>344</v>
      </c>
      <c r="C296" s="31" t="s">
        <v>1197</v>
      </c>
      <c r="D296" s="32">
        <v>10213</v>
      </c>
      <c r="E296" s="31" t="s">
        <v>688</v>
      </c>
      <c r="F296" s="42" t="s">
        <v>689</v>
      </c>
      <c r="G296" s="42" t="s">
        <v>83</v>
      </c>
      <c r="H296" s="33" t="s">
        <v>81</v>
      </c>
      <c r="I296" s="43">
        <v>4090335</v>
      </c>
      <c r="J296" s="43">
        <v>134549.415</v>
      </c>
      <c r="K296" s="43" t="s">
        <v>270</v>
      </c>
      <c r="L296" s="43">
        <v>157297.139</v>
      </c>
      <c r="M296" s="43">
        <v>8140239.611</v>
      </c>
      <c r="N296" s="43" t="s">
        <v>270</v>
      </c>
      <c r="O296" s="43">
        <v>10711933.584</v>
      </c>
      <c r="P296" s="31" t="s">
        <v>691</v>
      </c>
      <c r="Q296" s="31" t="s">
        <v>197</v>
      </c>
      <c r="R296" s="31" t="s">
        <v>197</v>
      </c>
      <c r="S296" s="31" t="s">
        <v>690</v>
      </c>
    </row>
    <row r="297" spans="1:19" s="41" customFormat="1" ht="13.5" customHeight="1" outlineLevel="2">
      <c r="A297" s="31" t="s">
        <v>79</v>
      </c>
      <c r="B297" s="31" t="s">
        <v>344</v>
      </c>
      <c r="C297" s="31" t="s">
        <v>1197</v>
      </c>
      <c r="D297" s="32">
        <v>10214</v>
      </c>
      <c r="E297" s="31" t="s">
        <v>692</v>
      </c>
      <c r="F297" s="42" t="s">
        <v>693</v>
      </c>
      <c r="G297" s="42" t="s">
        <v>83</v>
      </c>
      <c r="H297" s="33" t="s">
        <v>81</v>
      </c>
      <c r="I297" s="43">
        <v>1533876</v>
      </c>
      <c r="J297" s="43">
        <v>19128.599</v>
      </c>
      <c r="K297" s="43">
        <v>22002.549</v>
      </c>
      <c r="L297" s="43" t="s">
        <v>270</v>
      </c>
      <c r="M297" s="43">
        <v>1157280.219</v>
      </c>
      <c r="N297" s="43">
        <v>1458768.653</v>
      </c>
      <c r="O297" s="43" t="s">
        <v>270</v>
      </c>
      <c r="P297" s="31" t="s">
        <v>691</v>
      </c>
      <c r="Q297" s="31" t="s">
        <v>197</v>
      </c>
      <c r="R297" s="31" t="s">
        <v>197</v>
      </c>
      <c r="S297" s="31" t="s">
        <v>690</v>
      </c>
    </row>
    <row r="298" spans="1:19" s="41" customFormat="1" ht="13.5" customHeight="1" outlineLevel="2">
      <c r="A298" s="31" t="s">
        <v>79</v>
      </c>
      <c r="B298" s="31" t="s">
        <v>390</v>
      </c>
      <c r="C298" s="31" t="s">
        <v>1197</v>
      </c>
      <c r="D298" s="32">
        <v>620030001</v>
      </c>
      <c r="E298" s="31" t="s">
        <v>1159</v>
      </c>
      <c r="F298" s="42" t="s">
        <v>1160</v>
      </c>
      <c r="G298" s="42" t="s">
        <v>1161</v>
      </c>
      <c r="H298" s="33" t="s">
        <v>67</v>
      </c>
      <c r="I298" s="43">
        <v>50000000</v>
      </c>
      <c r="J298" s="43">
        <v>50000000</v>
      </c>
      <c r="K298" s="43" t="s">
        <v>270</v>
      </c>
      <c r="L298" s="43">
        <v>50000000</v>
      </c>
      <c r="M298" s="43">
        <v>3025000000</v>
      </c>
      <c r="N298" s="43" t="s">
        <v>270</v>
      </c>
      <c r="O298" s="43">
        <v>3404999492.5</v>
      </c>
      <c r="P298" s="31" t="s">
        <v>691</v>
      </c>
      <c r="Q298" s="31" t="s">
        <v>197</v>
      </c>
      <c r="R298" s="31" t="s">
        <v>197</v>
      </c>
      <c r="S298" s="31" t="s">
        <v>690</v>
      </c>
    </row>
    <row r="299" spans="1:19" s="41" customFormat="1" ht="13.5" customHeight="1" outlineLevel="1">
      <c r="A299" s="31"/>
      <c r="B299" s="31"/>
      <c r="C299" s="31"/>
      <c r="D299" s="32"/>
      <c r="E299" s="31"/>
      <c r="F299" s="42"/>
      <c r="G299" s="42"/>
      <c r="H299" s="33"/>
      <c r="I299" s="43"/>
      <c r="J299" s="43">
        <f aca="true" t="shared" si="50" ref="J299:O299">SUBTOTAL(9,J296:J298)</f>
        <v>50153678.014</v>
      </c>
      <c r="K299" s="43">
        <f t="shared" si="50"/>
        <v>22002.549</v>
      </c>
      <c r="L299" s="43">
        <f t="shared" si="50"/>
        <v>50157297.139</v>
      </c>
      <c r="M299" s="43">
        <f t="shared" si="50"/>
        <v>3034297519.83</v>
      </c>
      <c r="N299" s="43">
        <f t="shared" si="50"/>
        <v>1458768.653</v>
      </c>
      <c r="O299" s="43">
        <f t="shared" si="50"/>
        <v>3415711426.084</v>
      </c>
      <c r="P299" s="47" t="s">
        <v>1248</v>
      </c>
      <c r="Q299" s="31"/>
      <c r="R299" s="31"/>
      <c r="S299" s="31"/>
    </row>
    <row r="300" spans="1:19" s="41" customFormat="1" ht="13.5" customHeight="1" outlineLevel="2">
      <c r="A300" s="31" t="s">
        <v>79</v>
      </c>
      <c r="B300" s="31" t="s">
        <v>199</v>
      </c>
      <c r="C300" s="31" t="s">
        <v>1197</v>
      </c>
      <c r="D300" s="32">
        <v>14010</v>
      </c>
      <c r="E300" s="31" t="s">
        <v>602</v>
      </c>
      <c r="F300" s="42" t="s">
        <v>603</v>
      </c>
      <c r="G300" s="42" t="s">
        <v>604</v>
      </c>
      <c r="H300" s="33" t="s">
        <v>67</v>
      </c>
      <c r="I300" s="43">
        <v>31000000</v>
      </c>
      <c r="J300" s="43">
        <v>21900000</v>
      </c>
      <c r="K300" s="43" t="s">
        <v>270</v>
      </c>
      <c r="L300" s="43">
        <v>21900000</v>
      </c>
      <c r="M300" s="43">
        <v>1324950000</v>
      </c>
      <c r="N300" s="43" t="s">
        <v>270</v>
      </c>
      <c r="O300" s="43">
        <v>1491389777.715</v>
      </c>
      <c r="P300" s="31" t="s">
        <v>605</v>
      </c>
      <c r="Q300" s="31" t="s">
        <v>197</v>
      </c>
      <c r="R300" s="31" t="s">
        <v>197</v>
      </c>
      <c r="S300" s="31" t="s">
        <v>72</v>
      </c>
    </row>
    <row r="301" spans="1:19" s="41" customFormat="1" ht="13.5" customHeight="1" outlineLevel="2">
      <c r="A301" s="31" t="s">
        <v>79</v>
      </c>
      <c r="B301" s="31" t="s">
        <v>180</v>
      </c>
      <c r="C301" s="31" t="s">
        <v>1198</v>
      </c>
      <c r="D301" s="32">
        <v>2372</v>
      </c>
      <c r="E301" s="31" t="s">
        <v>618</v>
      </c>
      <c r="F301" s="42" t="s">
        <v>619</v>
      </c>
      <c r="G301" s="42" t="s">
        <v>524</v>
      </c>
      <c r="H301" s="33" t="s">
        <v>67</v>
      </c>
      <c r="I301" s="43">
        <v>22260000</v>
      </c>
      <c r="J301" s="43">
        <v>22260000</v>
      </c>
      <c r="K301" s="43">
        <v>22260000</v>
      </c>
      <c r="L301" s="43" t="s">
        <v>270</v>
      </c>
      <c r="M301" s="43">
        <v>1346730000</v>
      </c>
      <c r="N301" s="43">
        <v>1360642500</v>
      </c>
      <c r="O301" s="43" t="s">
        <v>270</v>
      </c>
      <c r="P301" s="31" t="s">
        <v>605</v>
      </c>
      <c r="Q301" s="31" t="s">
        <v>197</v>
      </c>
      <c r="R301" s="31" t="s">
        <v>197</v>
      </c>
      <c r="S301" s="31" t="s">
        <v>72</v>
      </c>
    </row>
    <row r="302" spans="1:19" s="41" customFormat="1" ht="13.5" customHeight="1" outlineLevel="1">
      <c r="A302" s="31"/>
      <c r="B302" s="31"/>
      <c r="C302" s="31"/>
      <c r="D302" s="32"/>
      <c r="E302" s="31"/>
      <c r="F302" s="42"/>
      <c r="G302" s="42"/>
      <c r="H302" s="33"/>
      <c r="I302" s="43"/>
      <c r="J302" s="43">
        <f aca="true" t="shared" si="51" ref="J302:O302">SUBTOTAL(9,J300:J301)</f>
        <v>44160000</v>
      </c>
      <c r="K302" s="43">
        <f t="shared" si="51"/>
        <v>22260000</v>
      </c>
      <c r="L302" s="43">
        <f t="shared" si="51"/>
        <v>21900000</v>
      </c>
      <c r="M302" s="43">
        <f t="shared" si="51"/>
        <v>2671680000</v>
      </c>
      <c r="N302" s="43">
        <f t="shared" si="51"/>
        <v>1360642500</v>
      </c>
      <c r="O302" s="43">
        <f t="shared" si="51"/>
        <v>1491389777.715</v>
      </c>
      <c r="P302" s="47" t="s">
        <v>1249</v>
      </c>
      <c r="Q302" s="31"/>
      <c r="R302" s="31"/>
      <c r="S302" s="31"/>
    </row>
    <row r="303" spans="1:19" s="41" customFormat="1" ht="13.5" customHeight="1" outlineLevel="2">
      <c r="A303" s="31" t="s">
        <v>90</v>
      </c>
      <c r="B303" s="31" t="s">
        <v>88</v>
      </c>
      <c r="C303" s="31" t="s">
        <v>1198</v>
      </c>
      <c r="D303" s="32" t="s">
        <v>402</v>
      </c>
      <c r="E303" s="31" t="s">
        <v>403</v>
      </c>
      <c r="F303" s="42" t="s">
        <v>404</v>
      </c>
      <c r="G303" s="42" t="s">
        <v>91</v>
      </c>
      <c r="H303" s="33" t="s">
        <v>86</v>
      </c>
      <c r="I303" s="43">
        <v>22906000</v>
      </c>
      <c r="J303" s="43">
        <v>226444.65</v>
      </c>
      <c r="K303" s="43">
        <v>226444.65</v>
      </c>
      <c r="L303" s="43" t="s">
        <v>270</v>
      </c>
      <c r="M303" s="43">
        <v>13699901.325</v>
      </c>
      <c r="N303" s="43">
        <v>13735725.79</v>
      </c>
      <c r="O303" s="43" t="s">
        <v>270</v>
      </c>
      <c r="P303" s="31" t="s">
        <v>309</v>
      </c>
      <c r="Q303" s="31" t="s">
        <v>197</v>
      </c>
      <c r="R303" s="31" t="s">
        <v>197</v>
      </c>
      <c r="S303" s="31" t="s">
        <v>92</v>
      </c>
    </row>
    <row r="304" spans="1:19" s="41" customFormat="1" ht="13.5" customHeight="1" outlineLevel="2">
      <c r="A304" s="31" t="s">
        <v>90</v>
      </c>
      <c r="B304" s="31" t="s">
        <v>88</v>
      </c>
      <c r="C304" s="31" t="s">
        <v>1198</v>
      </c>
      <c r="D304" s="32" t="s">
        <v>435</v>
      </c>
      <c r="E304" s="31" t="s">
        <v>436</v>
      </c>
      <c r="F304" s="42" t="s">
        <v>437</v>
      </c>
      <c r="G304" s="42" t="s">
        <v>83</v>
      </c>
      <c r="H304" s="33" t="s">
        <v>98</v>
      </c>
      <c r="I304" s="43">
        <v>18396800000</v>
      </c>
      <c r="J304" s="43">
        <v>138384426.378</v>
      </c>
      <c r="K304" s="43">
        <v>23097999.95</v>
      </c>
      <c r="L304" s="43">
        <v>134169276.89</v>
      </c>
      <c r="M304" s="43">
        <v>8372257795.865</v>
      </c>
      <c r="N304" s="43">
        <v>1467480998.76</v>
      </c>
      <c r="O304" s="43">
        <v>9136926394.413</v>
      </c>
      <c r="P304" s="31" t="s">
        <v>309</v>
      </c>
      <c r="Q304" s="31" t="s">
        <v>197</v>
      </c>
      <c r="R304" s="31" t="s">
        <v>197</v>
      </c>
      <c r="S304" s="31" t="s">
        <v>72</v>
      </c>
    </row>
    <row r="305" spans="1:19" s="41" customFormat="1" ht="13.5" customHeight="1" outlineLevel="2">
      <c r="A305" s="31" t="s">
        <v>90</v>
      </c>
      <c r="B305" s="31" t="s">
        <v>88</v>
      </c>
      <c r="C305" s="31" t="s">
        <v>1198</v>
      </c>
      <c r="D305" s="32" t="s">
        <v>447</v>
      </c>
      <c r="E305" s="31" t="s">
        <v>448</v>
      </c>
      <c r="F305" s="42" t="s">
        <v>443</v>
      </c>
      <c r="G305" s="42" t="s">
        <v>84</v>
      </c>
      <c r="H305" s="33" t="s">
        <v>86</v>
      </c>
      <c r="I305" s="43">
        <v>37885181.6</v>
      </c>
      <c r="J305" s="43">
        <v>1496651.359</v>
      </c>
      <c r="K305" s="43">
        <v>1497805.29</v>
      </c>
      <c r="L305" s="43" t="s">
        <v>270</v>
      </c>
      <c r="M305" s="43">
        <v>90547407.249</v>
      </c>
      <c r="N305" s="43">
        <v>91361532.64</v>
      </c>
      <c r="O305" s="43" t="s">
        <v>270</v>
      </c>
      <c r="P305" s="31" t="s">
        <v>309</v>
      </c>
      <c r="Q305" s="31" t="s">
        <v>197</v>
      </c>
      <c r="R305" s="31" t="s">
        <v>197</v>
      </c>
      <c r="S305" s="31" t="s">
        <v>417</v>
      </c>
    </row>
    <row r="306" spans="1:19" s="41" customFormat="1" ht="13.5" customHeight="1" outlineLevel="2">
      <c r="A306" s="31" t="s">
        <v>90</v>
      </c>
      <c r="B306" s="31" t="s">
        <v>88</v>
      </c>
      <c r="C306" s="31" t="s">
        <v>1198</v>
      </c>
      <c r="D306" s="32" t="s">
        <v>460</v>
      </c>
      <c r="E306" s="31" t="s">
        <v>461</v>
      </c>
      <c r="F306" s="42" t="s">
        <v>462</v>
      </c>
      <c r="G306" s="42" t="s">
        <v>77</v>
      </c>
      <c r="H306" s="33" t="s">
        <v>86</v>
      </c>
      <c r="I306" s="43">
        <v>2793820.25</v>
      </c>
      <c r="J306" s="43">
        <v>3478137.901</v>
      </c>
      <c r="K306" s="43">
        <v>990863.54</v>
      </c>
      <c r="L306" s="43">
        <v>2723784.509</v>
      </c>
      <c r="M306" s="43">
        <v>210427343.002</v>
      </c>
      <c r="N306" s="43">
        <v>62108477.21</v>
      </c>
      <c r="O306" s="43">
        <v>185489697.425</v>
      </c>
      <c r="P306" s="31" t="s">
        <v>309</v>
      </c>
      <c r="Q306" s="31" t="s">
        <v>197</v>
      </c>
      <c r="R306" s="31" t="s">
        <v>197</v>
      </c>
      <c r="S306" s="31" t="s">
        <v>94</v>
      </c>
    </row>
    <row r="307" spans="1:19" s="41" customFormat="1" ht="13.5" customHeight="1" outlineLevel="2">
      <c r="A307" s="31" t="s">
        <v>90</v>
      </c>
      <c r="B307" s="31" t="s">
        <v>88</v>
      </c>
      <c r="C307" s="31" t="s">
        <v>1198</v>
      </c>
      <c r="D307" s="32" t="s">
        <v>465</v>
      </c>
      <c r="E307" s="31" t="s">
        <v>466</v>
      </c>
      <c r="F307" s="42" t="s">
        <v>467</v>
      </c>
      <c r="G307" s="42" t="s">
        <v>468</v>
      </c>
      <c r="H307" s="33" t="s">
        <v>86</v>
      </c>
      <c r="I307" s="43">
        <v>31429001.24</v>
      </c>
      <c r="J307" s="43">
        <v>41127694.16</v>
      </c>
      <c r="K307" s="43">
        <v>9930550.39</v>
      </c>
      <c r="L307" s="43">
        <v>34041614.874</v>
      </c>
      <c r="M307" s="43">
        <v>2488225496.695</v>
      </c>
      <c r="N307" s="43">
        <v>631333109.31</v>
      </c>
      <c r="O307" s="43">
        <v>2318233627.404</v>
      </c>
      <c r="P307" s="31" t="s">
        <v>309</v>
      </c>
      <c r="Q307" s="31" t="s">
        <v>197</v>
      </c>
      <c r="R307" s="31" t="s">
        <v>197</v>
      </c>
      <c r="S307" s="31" t="s">
        <v>417</v>
      </c>
    </row>
    <row r="308" spans="1:19" s="41" customFormat="1" ht="13.5" customHeight="1" outlineLevel="2">
      <c r="A308" s="31" t="s">
        <v>90</v>
      </c>
      <c r="B308" s="31" t="s">
        <v>88</v>
      </c>
      <c r="C308" s="31" t="s">
        <v>1198</v>
      </c>
      <c r="D308" s="32" t="s">
        <v>469</v>
      </c>
      <c r="E308" s="31" t="s">
        <v>470</v>
      </c>
      <c r="F308" s="42" t="s">
        <v>467</v>
      </c>
      <c r="G308" s="42" t="s">
        <v>468</v>
      </c>
      <c r="H308" s="33" t="s">
        <v>98</v>
      </c>
      <c r="I308" s="43">
        <v>4896225000</v>
      </c>
      <c r="J308" s="43">
        <v>33367077.372</v>
      </c>
      <c r="K308" s="43">
        <v>9376000</v>
      </c>
      <c r="L308" s="43">
        <v>28421566.882</v>
      </c>
      <c r="M308" s="43">
        <v>2018708181.005</v>
      </c>
      <c r="N308" s="43">
        <v>597847513.49</v>
      </c>
      <c r="O308" s="43">
        <v>1935508416.2</v>
      </c>
      <c r="P308" s="31" t="s">
        <v>309</v>
      </c>
      <c r="Q308" s="31" t="s">
        <v>197</v>
      </c>
      <c r="R308" s="31" t="s">
        <v>197</v>
      </c>
      <c r="S308" s="31" t="s">
        <v>417</v>
      </c>
    </row>
    <row r="309" spans="1:19" s="41" customFormat="1" ht="13.5" customHeight="1" outlineLevel="2">
      <c r="A309" s="31" t="s">
        <v>90</v>
      </c>
      <c r="B309" s="31" t="s">
        <v>88</v>
      </c>
      <c r="C309" s="31" t="s">
        <v>1198</v>
      </c>
      <c r="D309" s="32" t="s">
        <v>486</v>
      </c>
      <c r="E309" s="31" t="s">
        <v>487</v>
      </c>
      <c r="F309" s="42" t="s">
        <v>293</v>
      </c>
      <c r="G309" s="42" t="s">
        <v>488</v>
      </c>
      <c r="H309" s="33" t="s">
        <v>86</v>
      </c>
      <c r="I309" s="43">
        <v>27207000</v>
      </c>
      <c r="J309" s="43">
        <v>36907556.186</v>
      </c>
      <c r="K309" s="43">
        <v>5505581.15</v>
      </c>
      <c r="L309" s="43">
        <v>34042853.619</v>
      </c>
      <c r="M309" s="43">
        <v>2232907149.264</v>
      </c>
      <c r="N309" s="43">
        <v>350958503.48</v>
      </c>
      <c r="O309" s="43">
        <v>2318317985.904</v>
      </c>
      <c r="P309" s="31" t="s">
        <v>309</v>
      </c>
      <c r="Q309" s="31" t="s">
        <v>197</v>
      </c>
      <c r="R309" s="31" t="s">
        <v>197</v>
      </c>
      <c r="S309" s="31" t="s">
        <v>411</v>
      </c>
    </row>
    <row r="310" spans="1:19" s="41" customFormat="1" ht="13.5" customHeight="1" outlineLevel="2">
      <c r="A310" s="31" t="s">
        <v>90</v>
      </c>
      <c r="B310" s="31" t="s">
        <v>88</v>
      </c>
      <c r="C310" s="31" t="s">
        <v>1198</v>
      </c>
      <c r="D310" s="32" t="s">
        <v>291</v>
      </c>
      <c r="E310" s="31" t="s">
        <v>292</v>
      </c>
      <c r="F310" s="42" t="s">
        <v>293</v>
      </c>
      <c r="G310" s="42" t="s">
        <v>103</v>
      </c>
      <c r="H310" s="33" t="s">
        <v>98</v>
      </c>
      <c r="I310" s="43">
        <v>7995750000</v>
      </c>
      <c r="J310" s="43">
        <v>30464973.873</v>
      </c>
      <c r="K310" s="43">
        <v>19194000</v>
      </c>
      <c r="L310" s="43">
        <v>14837856.715</v>
      </c>
      <c r="M310" s="43">
        <v>1843130919.334</v>
      </c>
      <c r="N310" s="43">
        <v>1185776137.09</v>
      </c>
      <c r="O310" s="43">
        <v>1010457891.662</v>
      </c>
      <c r="P310" s="31" t="s">
        <v>309</v>
      </c>
      <c r="Q310" s="31" t="s">
        <v>193</v>
      </c>
      <c r="R310" s="31" t="s">
        <v>97</v>
      </c>
      <c r="S310" s="31" t="s">
        <v>97</v>
      </c>
    </row>
    <row r="311" spans="1:19" s="41" customFormat="1" ht="13.5" customHeight="1" outlineLevel="2">
      <c r="A311" s="31" t="s">
        <v>90</v>
      </c>
      <c r="B311" s="31" t="s">
        <v>88</v>
      </c>
      <c r="C311" s="31" t="s">
        <v>1198</v>
      </c>
      <c r="D311" s="32" t="s">
        <v>294</v>
      </c>
      <c r="E311" s="31" t="s">
        <v>292</v>
      </c>
      <c r="F311" s="42" t="s">
        <v>293</v>
      </c>
      <c r="G311" s="42" t="s">
        <v>103</v>
      </c>
      <c r="H311" s="33" t="s">
        <v>86</v>
      </c>
      <c r="I311" s="43">
        <v>49770000</v>
      </c>
      <c r="J311" s="43">
        <v>50185300.224</v>
      </c>
      <c r="K311" s="43">
        <v>26251390.31</v>
      </c>
      <c r="L311" s="43">
        <v>26977662.69</v>
      </c>
      <c r="M311" s="43">
        <v>3036210663.574</v>
      </c>
      <c r="N311" s="43">
        <v>1608094541.81</v>
      </c>
      <c r="O311" s="43">
        <v>1837178555.395</v>
      </c>
      <c r="P311" s="31" t="s">
        <v>309</v>
      </c>
      <c r="Q311" s="31" t="s">
        <v>193</v>
      </c>
      <c r="R311" s="31" t="s">
        <v>97</v>
      </c>
      <c r="S311" s="31" t="s">
        <v>97</v>
      </c>
    </row>
    <row r="312" spans="1:19" s="41" customFormat="1" ht="13.5" customHeight="1" outlineLevel="2">
      <c r="A312" s="31" t="s">
        <v>90</v>
      </c>
      <c r="B312" s="31" t="s">
        <v>88</v>
      </c>
      <c r="C312" s="31" t="s">
        <v>1198</v>
      </c>
      <c r="D312" s="32" t="s">
        <v>508</v>
      </c>
      <c r="E312" s="31" t="s">
        <v>509</v>
      </c>
      <c r="F312" s="42" t="s">
        <v>510</v>
      </c>
      <c r="G312" s="42" t="s">
        <v>511</v>
      </c>
      <c r="H312" s="33" t="s">
        <v>67</v>
      </c>
      <c r="I312" s="43">
        <v>20000000</v>
      </c>
      <c r="J312" s="43">
        <v>16704502.12</v>
      </c>
      <c r="K312" s="43">
        <v>14003000</v>
      </c>
      <c r="L312" s="43">
        <v>2701502.12</v>
      </c>
      <c r="M312" s="43">
        <v>1010622378.26</v>
      </c>
      <c r="N312" s="43">
        <v>861074238.94</v>
      </c>
      <c r="O312" s="43">
        <v>183972266.952</v>
      </c>
      <c r="P312" s="31" t="s">
        <v>309</v>
      </c>
      <c r="Q312" s="31" t="s">
        <v>197</v>
      </c>
      <c r="R312" s="31" t="s">
        <v>197</v>
      </c>
      <c r="S312" s="31" t="s">
        <v>105</v>
      </c>
    </row>
    <row r="313" spans="1:19" s="41" customFormat="1" ht="13.5" customHeight="1" outlineLevel="2">
      <c r="A313" s="31" t="s">
        <v>90</v>
      </c>
      <c r="B313" s="31" t="s">
        <v>88</v>
      </c>
      <c r="C313" s="31" t="s">
        <v>1198</v>
      </c>
      <c r="D313" s="32" t="s">
        <v>512</v>
      </c>
      <c r="E313" s="31" t="s">
        <v>513</v>
      </c>
      <c r="F313" s="42" t="s">
        <v>302</v>
      </c>
      <c r="G313" s="42" t="s">
        <v>511</v>
      </c>
      <c r="H313" s="33" t="s">
        <v>86</v>
      </c>
      <c r="I313" s="43">
        <v>27727422.01</v>
      </c>
      <c r="J313" s="43">
        <v>40541950.31</v>
      </c>
      <c r="K313" s="43">
        <v>716373.27</v>
      </c>
      <c r="L313" s="43">
        <v>42822770.904</v>
      </c>
      <c r="M313" s="43">
        <v>2452787993.761</v>
      </c>
      <c r="N313" s="43">
        <v>45214506.26</v>
      </c>
      <c r="O313" s="43">
        <v>2916230263.88</v>
      </c>
      <c r="P313" s="31" t="s">
        <v>309</v>
      </c>
      <c r="Q313" s="31" t="s">
        <v>197</v>
      </c>
      <c r="R313" s="31" t="s">
        <v>197</v>
      </c>
      <c r="S313" s="31" t="s">
        <v>105</v>
      </c>
    </row>
    <row r="314" spans="1:19" s="41" customFormat="1" ht="13.5" customHeight="1" outlineLevel="2">
      <c r="A314" s="31" t="s">
        <v>90</v>
      </c>
      <c r="B314" s="31" t="s">
        <v>88</v>
      </c>
      <c r="C314" s="31" t="s">
        <v>1198</v>
      </c>
      <c r="D314" s="32" t="s">
        <v>300</v>
      </c>
      <c r="E314" s="31" t="s">
        <v>301</v>
      </c>
      <c r="F314" s="42" t="s">
        <v>302</v>
      </c>
      <c r="G314" s="42" t="s">
        <v>84</v>
      </c>
      <c r="H314" s="33" t="s">
        <v>67</v>
      </c>
      <c r="I314" s="43">
        <v>200000000</v>
      </c>
      <c r="J314" s="43">
        <v>100000000</v>
      </c>
      <c r="K314" s="43">
        <v>100000000</v>
      </c>
      <c r="L314" s="43" t="s">
        <v>270</v>
      </c>
      <c r="M314" s="43">
        <v>6050000000</v>
      </c>
      <c r="N314" s="43">
        <v>6033180000</v>
      </c>
      <c r="O314" s="43" t="s">
        <v>270</v>
      </c>
      <c r="P314" s="31" t="s">
        <v>309</v>
      </c>
      <c r="Q314" s="31" t="s">
        <v>193</v>
      </c>
      <c r="R314" s="31" t="s">
        <v>97</v>
      </c>
      <c r="S314" s="31" t="s">
        <v>97</v>
      </c>
    </row>
    <row r="315" spans="1:19" s="41" customFormat="1" ht="13.5" customHeight="1" outlineLevel="2">
      <c r="A315" s="31" t="s">
        <v>90</v>
      </c>
      <c r="B315" s="31" t="s">
        <v>88</v>
      </c>
      <c r="C315" s="31" t="s">
        <v>1198</v>
      </c>
      <c r="D315" s="32" t="s">
        <v>533</v>
      </c>
      <c r="E315" s="31" t="s">
        <v>534</v>
      </c>
      <c r="F315" s="42" t="s">
        <v>535</v>
      </c>
      <c r="G315" s="42" t="s">
        <v>536</v>
      </c>
      <c r="H315" s="33" t="s">
        <v>98</v>
      </c>
      <c r="I315" s="43">
        <v>25637827000</v>
      </c>
      <c r="J315" s="43">
        <v>209322558.785</v>
      </c>
      <c r="K315" s="43">
        <v>1093819</v>
      </c>
      <c r="L315" s="43">
        <v>236851499.767</v>
      </c>
      <c r="M315" s="43">
        <v>12664014806.499</v>
      </c>
      <c r="N315" s="43">
        <v>69282134.19</v>
      </c>
      <c r="O315" s="43">
        <v>16129584730.114</v>
      </c>
      <c r="P315" s="31" t="s">
        <v>309</v>
      </c>
      <c r="Q315" s="31" t="s">
        <v>197</v>
      </c>
      <c r="R315" s="31" t="s">
        <v>197</v>
      </c>
      <c r="S315" s="31" t="s">
        <v>411</v>
      </c>
    </row>
    <row r="316" spans="1:19" s="41" customFormat="1" ht="13.5" customHeight="1" outlineLevel="2">
      <c r="A316" s="31" t="s">
        <v>90</v>
      </c>
      <c r="B316" s="31" t="s">
        <v>88</v>
      </c>
      <c r="C316" s="31" t="s">
        <v>1198</v>
      </c>
      <c r="D316" s="32" t="s">
        <v>537</v>
      </c>
      <c r="E316" s="31" t="s">
        <v>538</v>
      </c>
      <c r="F316" s="42" t="s">
        <v>535</v>
      </c>
      <c r="G316" s="42" t="s">
        <v>536</v>
      </c>
      <c r="H316" s="33" t="s">
        <v>86</v>
      </c>
      <c r="I316" s="43">
        <v>6743000</v>
      </c>
      <c r="J316" s="43">
        <v>10205867.653</v>
      </c>
      <c r="K316" s="43" t="s">
        <v>270</v>
      </c>
      <c r="L316" s="43">
        <v>10965062.057</v>
      </c>
      <c r="M316" s="43">
        <v>617454992.979</v>
      </c>
      <c r="N316" s="43" t="s">
        <v>270</v>
      </c>
      <c r="O316" s="43">
        <v>746720614.77</v>
      </c>
      <c r="P316" s="31" t="s">
        <v>309</v>
      </c>
      <c r="Q316" s="31" t="s">
        <v>197</v>
      </c>
      <c r="R316" s="31" t="s">
        <v>197</v>
      </c>
      <c r="S316" s="31" t="s">
        <v>411</v>
      </c>
    </row>
    <row r="317" spans="1:19" s="41" customFormat="1" ht="13.5" customHeight="1" outlineLevel="2">
      <c r="A317" s="31" t="s">
        <v>90</v>
      </c>
      <c r="B317" s="31" t="s">
        <v>88</v>
      </c>
      <c r="C317" s="31" t="s">
        <v>1198</v>
      </c>
      <c r="D317" s="32" t="s">
        <v>123</v>
      </c>
      <c r="E317" s="31" t="s">
        <v>124</v>
      </c>
      <c r="F317" s="42" t="s">
        <v>125</v>
      </c>
      <c r="G317" s="42" t="s">
        <v>126</v>
      </c>
      <c r="H317" s="33" t="s">
        <v>67</v>
      </c>
      <c r="I317" s="43">
        <v>250000000</v>
      </c>
      <c r="J317" s="43" t="s">
        <v>270</v>
      </c>
      <c r="K317" s="43">
        <v>250000000</v>
      </c>
      <c r="L317" s="43" t="s">
        <v>270</v>
      </c>
      <c r="M317" s="43" t="s">
        <v>270</v>
      </c>
      <c r="N317" s="43">
        <v>15593375000</v>
      </c>
      <c r="O317" s="43" t="s">
        <v>270</v>
      </c>
      <c r="P317" s="31" t="s">
        <v>309</v>
      </c>
      <c r="Q317" s="31" t="s">
        <v>193</v>
      </c>
      <c r="R317" s="31" t="s">
        <v>97</v>
      </c>
      <c r="S317" s="31" t="s">
        <v>97</v>
      </c>
    </row>
    <row r="318" spans="1:19" s="41" customFormat="1" ht="13.5" customHeight="1" outlineLevel="2">
      <c r="A318" s="31" t="s">
        <v>90</v>
      </c>
      <c r="B318" s="31" t="s">
        <v>88</v>
      </c>
      <c r="C318" s="31" t="s">
        <v>1198</v>
      </c>
      <c r="D318" s="32" t="s">
        <v>127</v>
      </c>
      <c r="E318" s="31" t="s">
        <v>128</v>
      </c>
      <c r="F318" s="42" t="s">
        <v>125</v>
      </c>
      <c r="G318" s="42" t="s">
        <v>129</v>
      </c>
      <c r="H318" s="33" t="s">
        <v>86</v>
      </c>
      <c r="I318" s="43">
        <v>5672000</v>
      </c>
      <c r="J318" s="43" t="s">
        <v>270</v>
      </c>
      <c r="K318" s="43" t="s">
        <v>270</v>
      </c>
      <c r="L318" s="43">
        <v>9223466.111</v>
      </c>
      <c r="M318" s="43" t="s">
        <v>270</v>
      </c>
      <c r="N318" s="43" t="s">
        <v>270</v>
      </c>
      <c r="O318" s="43">
        <v>628117948.535</v>
      </c>
      <c r="P318" s="31" t="s">
        <v>309</v>
      </c>
      <c r="Q318" s="31" t="s">
        <v>197</v>
      </c>
      <c r="R318" s="31" t="s">
        <v>197</v>
      </c>
      <c r="S318" s="31" t="s">
        <v>94</v>
      </c>
    </row>
    <row r="319" spans="1:19" s="41" customFormat="1" ht="13.5" customHeight="1" outlineLevel="2">
      <c r="A319" s="31" t="s">
        <v>90</v>
      </c>
      <c r="B319" s="31" t="s">
        <v>134</v>
      </c>
      <c r="C319" s="31" t="s">
        <v>1197</v>
      </c>
      <c r="D319" s="32" t="s">
        <v>752</v>
      </c>
      <c r="E319" s="31" t="s">
        <v>753</v>
      </c>
      <c r="F319" s="42" t="s">
        <v>754</v>
      </c>
      <c r="G319" s="42" t="s">
        <v>591</v>
      </c>
      <c r="H319" s="33" t="s">
        <v>67</v>
      </c>
      <c r="I319" s="43">
        <v>515769</v>
      </c>
      <c r="J319" s="43">
        <v>87707.18</v>
      </c>
      <c r="K319" s="43" t="s">
        <v>270</v>
      </c>
      <c r="L319" s="43">
        <v>87707.18</v>
      </c>
      <c r="M319" s="43">
        <v>5306284.39</v>
      </c>
      <c r="N319" s="43" t="s">
        <v>270</v>
      </c>
      <c r="O319" s="43">
        <v>5972858.068</v>
      </c>
      <c r="P319" s="31" t="s">
        <v>309</v>
      </c>
      <c r="Q319" s="31" t="s">
        <v>197</v>
      </c>
      <c r="R319" s="31" t="s">
        <v>197</v>
      </c>
      <c r="S319" s="31" t="s">
        <v>708</v>
      </c>
    </row>
    <row r="320" spans="1:19" s="41" customFormat="1" ht="13.5" customHeight="1" outlineLevel="2">
      <c r="A320" s="31" t="s">
        <v>90</v>
      </c>
      <c r="B320" s="31" t="s">
        <v>134</v>
      </c>
      <c r="C320" s="31" t="s">
        <v>1198</v>
      </c>
      <c r="D320" s="32" t="s">
        <v>772</v>
      </c>
      <c r="E320" s="31" t="s">
        <v>773</v>
      </c>
      <c r="F320" s="42" t="s">
        <v>774</v>
      </c>
      <c r="G320" s="42" t="s">
        <v>83</v>
      </c>
      <c r="H320" s="33" t="s">
        <v>98</v>
      </c>
      <c r="I320" s="43">
        <v>13107500000</v>
      </c>
      <c r="J320" s="43">
        <v>31115474.551</v>
      </c>
      <c r="K320" s="43">
        <v>6840710.74</v>
      </c>
      <c r="L320" s="43">
        <v>28736025.881</v>
      </c>
      <c r="M320" s="43">
        <v>1882486210.332</v>
      </c>
      <c r="N320" s="43">
        <v>437031561.68</v>
      </c>
      <c r="O320" s="43">
        <v>1956923070.853</v>
      </c>
      <c r="P320" s="31" t="s">
        <v>309</v>
      </c>
      <c r="Q320" s="31" t="s">
        <v>197</v>
      </c>
      <c r="R320" s="31" t="s">
        <v>197</v>
      </c>
      <c r="S320" s="31" t="s">
        <v>85</v>
      </c>
    </row>
    <row r="321" spans="1:19" s="41" customFormat="1" ht="13.5" customHeight="1" outlineLevel="2">
      <c r="A321" s="31" t="s">
        <v>90</v>
      </c>
      <c r="B321" s="31" t="s">
        <v>134</v>
      </c>
      <c r="C321" s="31" t="s">
        <v>1198</v>
      </c>
      <c r="D321" s="32" t="s">
        <v>778</v>
      </c>
      <c r="E321" s="31" t="s">
        <v>779</v>
      </c>
      <c r="F321" s="42" t="s">
        <v>780</v>
      </c>
      <c r="G321" s="42" t="s">
        <v>101</v>
      </c>
      <c r="H321" s="33" t="s">
        <v>67</v>
      </c>
      <c r="I321" s="43">
        <v>50000000</v>
      </c>
      <c r="J321" s="43">
        <v>45375000</v>
      </c>
      <c r="K321" s="43">
        <v>2000000</v>
      </c>
      <c r="L321" s="43">
        <v>43375000</v>
      </c>
      <c r="M321" s="43">
        <v>2745187500</v>
      </c>
      <c r="N321" s="43">
        <v>125217600</v>
      </c>
      <c r="O321" s="43">
        <v>2953837059.744</v>
      </c>
      <c r="P321" s="31" t="s">
        <v>309</v>
      </c>
      <c r="Q321" s="31" t="s">
        <v>197</v>
      </c>
      <c r="R321" s="31" t="s">
        <v>197</v>
      </c>
      <c r="S321" s="31" t="s">
        <v>417</v>
      </c>
    </row>
    <row r="322" spans="1:19" s="41" customFormat="1" ht="13.5" customHeight="1" outlineLevel="2">
      <c r="A322" s="31" t="s">
        <v>90</v>
      </c>
      <c r="B322" s="31" t="s">
        <v>135</v>
      </c>
      <c r="C322" s="31" t="s">
        <v>1197</v>
      </c>
      <c r="D322" s="32" t="s">
        <v>795</v>
      </c>
      <c r="E322" s="31" t="s">
        <v>796</v>
      </c>
      <c r="F322" s="42" t="s">
        <v>797</v>
      </c>
      <c r="G322" s="42" t="s">
        <v>798</v>
      </c>
      <c r="H322" s="33" t="s">
        <v>67</v>
      </c>
      <c r="I322" s="43">
        <v>706500</v>
      </c>
      <c r="J322" s="43">
        <v>407644.66</v>
      </c>
      <c r="K322" s="43">
        <v>108695.77</v>
      </c>
      <c r="L322" s="43">
        <v>298948.89</v>
      </c>
      <c r="M322" s="43">
        <v>24662501.93</v>
      </c>
      <c r="N322" s="43">
        <v>6624078.308</v>
      </c>
      <c r="O322" s="43">
        <v>20358416.375</v>
      </c>
      <c r="P322" s="31" t="s">
        <v>309</v>
      </c>
      <c r="Q322" s="31" t="s">
        <v>197</v>
      </c>
      <c r="R322" s="31" t="s">
        <v>197</v>
      </c>
      <c r="S322" s="31" t="s">
        <v>99</v>
      </c>
    </row>
    <row r="323" spans="1:19" s="41" customFormat="1" ht="13.5" customHeight="1" outlineLevel="2">
      <c r="A323" s="31" t="s">
        <v>90</v>
      </c>
      <c r="B323" s="31" t="s">
        <v>135</v>
      </c>
      <c r="C323" s="31" t="s">
        <v>1197</v>
      </c>
      <c r="D323" s="32" t="s">
        <v>799</v>
      </c>
      <c r="E323" s="31" t="s">
        <v>800</v>
      </c>
      <c r="F323" s="42" t="s">
        <v>801</v>
      </c>
      <c r="G323" s="42" t="s">
        <v>321</v>
      </c>
      <c r="H323" s="33" t="s">
        <v>67</v>
      </c>
      <c r="I323" s="43">
        <v>570000</v>
      </c>
      <c r="J323" s="43">
        <v>570000</v>
      </c>
      <c r="K323" s="43" t="s">
        <v>270</v>
      </c>
      <c r="L323" s="43">
        <v>570000</v>
      </c>
      <c r="M323" s="43">
        <v>34485000</v>
      </c>
      <c r="N323" s="43" t="s">
        <v>270</v>
      </c>
      <c r="O323" s="43">
        <v>38816994.214</v>
      </c>
      <c r="P323" s="31" t="s">
        <v>309</v>
      </c>
      <c r="Q323" s="31" t="s">
        <v>197</v>
      </c>
      <c r="R323" s="31" t="s">
        <v>197</v>
      </c>
      <c r="S323" s="31" t="s">
        <v>94</v>
      </c>
    </row>
    <row r="324" spans="1:19" s="41" customFormat="1" ht="13.5" customHeight="1" outlineLevel="2">
      <c r="A324" s="31" t="s">
        <v>90</v>
      </c>
      <c r="B324" s="31" t="s">
        <v>135</v>
      </c>
      <c r="C324" s="31" t="s">
        <v>1198</v>
      </c>
      <c r="D324" s="32" t="s">
        <v>862</v>
      </c>
      <c r="E324" s="31" t="s">
        <v>863</v>
      </c>
      <c r="F324" s="42" t="s">
        <v>864</v>
      </c>
      <c r="G324" s="42" t="s">
        <v>865</v>
      </c>
      <c r="H324" s="33" t="s">
        <v>86</v>
      </c>
      <c r="I324" s="43">
        <v>30350000</v>
      </c>
      <c r="J324" s="43">
        <v>44943216.75</v>
      </c>
      <c r="K324" s="43">
        <v>73628.1</v>
      </c>
      <c r="L324" s="43">
        <v>48213238.503</v>
      </c>
      <c r="M324" s="43">
        <v>2719064613.378</v>
      </c>
      <c r="N324" s="43">
        <v>4808956.18</v>
      </c>
      <c r="O324" s="43">
        <v>3283321052.714</v>
      </c>
      <c r="P324" s="31" t="s">
        <v>309</v>
      </c>
      <c r="Q324" s="31" t="s">
        <v>197</v>
      </c>
      <c r="R324" s="31" t="s">
        <v>197</v>
      </c>
      <c r="S324" s="31" t="s">
        <v>94</v>
      </c>
    </row>
    <row r="325" spans="1:19" s="41" customFormat="1" ht="13.5" customHeight="1" outlineLevel="2">
      <c r="A325" s="31" t="s">
        <v>90</v>
      </c>
      <c r="B325" s="31" t="s">
        <v>144</v>
      </c>
      <c r="C325" s="31" t="s">
        <v>1198</v>
      </c>
      <c r="D325" s="32" t="s">
        <v>880</v>
      </c>
      <c r="E325" s="31" t="s">
        <v>881</v>
      </c>
      <c r="F325" s="42" t="s">
        <v>882</v>
      </c>
      <c r="G325" s="42" t="s">
        <v>639</v>
      </c>
      <c r="H325" s="33" t="s">
        <v>369</v>
      </c>
      <c r="I325" s="43">
        <v>4900000</v>
      </c>
      <c r="J325" s="43">
        <v>1488595.103</v>
      </c>
      <c r="K325" s="43" t="s">
        <v>270</v>
      </c>
      <c r="L325" s="43">
        <v>1599328.762</v>
      </c>
      <c r="M325" s="43">
        <v>90060003.706</v>
      </c>
      <c r="N325" s="43" t="s">
        <v>270</v>
      </c>
      <c r="O325" s="43">
        <v>108914272.454</v>
      </c>
      <c r="P325" s="31" t="s">
        <v>309</v>
      </c>
      <c r="Q325" s="31" t="s">
        <v>197</v>
      </c>
      <c r="R325" s="31" t="s">
        <v>197</v>
      </c>
      <c r="S325" s="31" t="s">
        <v>92</v>
      </c>
    </row>
    <row r="326" spans="1:19" s="41" customFormat="1" ht="13.5" customHeight="1" outlineLevel="2">
      <c r="A326" s="31" t="s">
        <v>90</v>
      </c>
      <c r="B326" s="31" t="s">
        <v>376</v>
      </c>
      <c r="C326" s="31" t="s">
        <v>1198</v>
      </c>
      <c r="D326" s="32" t="s">
        <v>898</v>
      </c>
      <c r="E326" s="31" t="s">
        <v>899</v>
      </c>
      <c r="F326" s="42" t="s">
        <v>900</v>
      </c>
      <c r="G326" s="42" t="s">
        <v>77</v>
      </c>
      <c r="H326" s="33" t="s">
        <v>86</v>
      </c>
      <c r="I326" s="43">
        <v>11150000</v>
      </c>
      <c r="J326" s="43">
        <v>902353.809</v>
      </c>
      <c r="K326" s="43">
        <v>155469.59</v>
      </c>
      <c r="L326" s="43">
        <v>810524.768</v>
      </c>
      <c r="M326" s="43">
        <v>54592405.45</v>
      </c>
      <c r="N326" s="43">
        <v>9729287.17</v>
      </c>
      <c r="O326" s="43">
        <v>55196728.5</v>
      </c>
      <c r="P326" s="31" t="s">
        <v>309</v>
      </c>
      <c r="Q326" s="31" t="s">
        <v>197</v>
      </c>
      <c r="R326" s="31" t="s">
        <v>197</v>
      </c>
      <c r="S326" s="31" t="s">
        <v>411</v>
      </c>
    </row>
    <row r="327" spans="1:19" s="41" customFormat="1" ht="13.5" customHeight="1" outlineLevel="2">
      <c r="A327" s="31" t="s">
        <v>79</v>
      </c>
      <c r="B327" s="31" t="s">
        <v>166</v>
      </c>
      <c r="C327" s="31" t="s">
        <v>1197</v>
      </c>
      <c r="D327" s="32">
        <v>10458</v>
      </c>
      <c r="E327" s="31" t="s">
        <v>916</v>
      </c>
      <c r="F327" s="42" t="s">
        <v>917</v>
      </c>
      <c r="G327" s="42" t="s">
        <v>548</v>
      </c>
      <c r="H327" s="33" t="s">
        <v>98</v>
      </c>
      <c r="I327" s="43">
        <v>3228000000</v>
      </c>
      <c r="J327" s="43">
        <v>25685826.257</v>
      </c>
      <c r="K327" s="43" t="s">
        <v>270</v>
      </c>
      <c r="L327" s="43">
        <v>29190443.188</v>
      </c>
      <c r="M327" s="43">
        <v>1553992488.57</v>
      </c>
      <c r="N327" s="43" t="s">
        <v>270</v>
      </c>
      <c r="O327" s="43">
        <v>1987868884.825</v>
      </c>
      <c r="P327" s="31" t="s">
        <v>309</v>
      </c>
      <c r="Q327" s="31" t="s">
        <v>197</v>
      </c>
      <c r="R327" s="31" t="s">
        <v>197</v>
      </c>
      <c r="S327" s="31" t="s">
        <v>417</v>
      </c>
    </row>
    <row r="328" spans="1:19" s="41" customFormat="1" ht="13.5" customHeight="1" outlineLevel="2">
      <c r="A328" s="31" t="s">
        <v>79</v>
      </c>
      <c r="B328" s="31" t="s">
        <v>166</v>
      </c>
      <c r="C328" s="31" t="s">
        <v>1197</v>
      </c>
      <c r="D328" s="32">
        <v>10459</v>
      </c>
      <c r="E328" s="31" t="s">
        <v>918</v>
      </c>
      <c r="F328" s="42" t="s">
        <v>917</v>
      </c>
      <c r="G328" s="42" t="s">
        <v>548</v>
      </c>
      <c r="H328" s="33" t="s">
        <v>98</v>
      </c>
      <c r="I328" s="43">
        <v>5165000000</v>
      </c>
      <c r="J328" s="43">
        <v>40439255.389</v>
      </c>
      <c r="K328" s="43" t="s">
        <v>270</v>
      </c>
      <c r="L328" s="43">
        <v>45956854.771</v>
      </c>
      <c r="M328" s="43">
        <v>2446574951.012</v>
      </c>
      <c r="N328" s="43" t="s">
        <v>270</v>
      </c>
      <c r="O328" s="43">
        <v>3129661343.464</v>
      </c>
      <c r="P328" s="31" t="s">
        <v>309</v>
      </c>
      <c r="Q328" s="31" t="s">
        <v>197</v>
      </c>
      <c r="R328" s="31" t="s">
        <v>197</v>
      </c>
      <c r="S328" s="31" t="s">
        <v>85</v>
      </c>
    </row>
    <row r="329" spans="1:19" s="41" customFormat="1" ht="13.5" customHeight="1" outlineLevel="2">
      <c r="A329" s="31" t="s">
        <v>79</v>
      </c>
      <c r="B329" s="31" t="s">
        <v>166</v>
      </c>
      <c r="C329" s="31" t="s">
        <v>1198</v>
      </c>
      <c r="D329" s="32" t="s">
        <v>162</v>
      </c>
      <c r="E329" s="31" t="s">
        <v>163</v>
      </c>
      <c r="F329" s="42" t="s">
        <v>164</v>
      </c>
      <c r="G329" s="42" t="s">
        <v>165</v>
      </c>
      <c r="H329" s="33" t="s">
        <v>98</v>
      </c>
      <c r="I329" s="43">
        <v>11382000000</v>
      </c>
      <c r="J329" s="43" t="s">
        <v>270</v>
      </c>
      <c r="K329" s="43" t="s">
        <v>270</v>
      </c>
      <c r="L329" s="43">
        <v>105608907.936</v>
      </c>
      <c r="M329" s="43" t="s">
        <v>270</v>
      </c>
      <c r="N329" s="43" t="s">
        <v>270</v>
      </c>
      <c r="O329" s="43">
        <v>7191965558.512</v>
      </c>
      <c r="P329" s="31" t="s">
        <v>309</v>
      </c>
      <c r="Q329" s="31" t="s">
        <v>197</v>
      </c>
      <c r="R329" s="31" t="s">
        <v>197</v>
      </c>
      <c r="S329" s="31" t="s">
        <v>411</v>
      </c>
    </row>
    <row r="330" spans="1:19" s="41" customFormat="1" ht="13.5" customHeight="1" outlineLevel="2">
      <c r="A330" s="31" t="s">
        <v>90</v>
      </c>
      <c r="B330" s="31" t="s">
        <v>158</v>
      </c>
      <c r="C330" s="31" t="s">
        <v>1198</v>
      </c>
      <c r="D330" s="32" t="s">
        <v>159</v>
      </c>
      <c r="E330" s="31" t="s">
        <v>160</v>
      </c>
      <c r="F330" s="42" t="s">
        <v>161</v>
      </c>
      <c r="G330" s="42" t="s">
        <v>101</v>
      </c>
      <c r="H330" s="33" t="s">
        <v>67</v>
      </c>
      <c r="I330" s="43">
        <v>5250000</v>
      </c>
      <c r="J330" s="43" t="s">
        <v>270</v>
      </c>
      <c r="K330" s="43" t="s">
        <v>270</v>
      </c>
      <c r="L330" s="43">
        <v>5250000</v>
      </c>
      <c r="M330" s="43" t="s">
        <v>270</v>
      </c>
      <c r="N330" s="43" t="s">
        <v>270</v>
      </c>
      <c r="O330" s="43">
        <v>357524946.712</v>
      </c>
      <c r="P330" s="31" t="s">
        <v>309</v>
      </c>
      <c r="Q330" s="31" t="s">
        <v>197</v>
      </c>
      <c r="R330" s="31" t="s">
        <v>197</v>
      </c>
      <c r="S330" s="31" t="s">
        <v>99</v>
      </c>
    </row>
    <row r="331" spans="1:19" s="41" customFormat="1" ht="13.5" customHeight="1" outlineLevel="2">
      <c r="A331" s="31" t="s">
        <v>79</v>
      </c>
      <c r="B331" s="31" t="s">
        <v>213</v>
      </c>
      <c r="C331" s="31" t="s">
        <v>1197</v>
      </c>
      <c r="D331" s="32" t="s">
        <v>325</v>
      </c>
      <c r="E331" s="31" t="s">
        <v>326</v>
      </c>
      <c r="F331" s="42" t="s">
        <v>327</v>
      </c>
      <c r="G331" s="42" t="s">
        <v>328</v>
      </c>
      <c r="H331" s="33" t="s">
        <v>67</v>
      </c>
      <c r="I331" s="43">
        <v>50000000</v>
      </c>
      <c r="J331" s="43">
        <v>35000000</v>
      </c>
      <c r="K331" s="43">
        <v>10000000</v>
      </c>
      <c r="L331" s="43">
        <v>25000000</v>
      </c>
      <c r="M331" s="43">
        <v>2117500000</v>
      </c>
      <c r="N331" s="43">
        <v>612575000</v>
      </c>
      <c r="O331" s="43">
        <v>1702499746.25</v>
      </c>
      <c r="P331" s="31" t="s">
        <v>309</v>
      </c>
      <c r="Q331" s="31" t="s">
        <v>193</v>
      </c>
      <c r="R331" s="31" t="s">
        <v>97</v>
      </c>
      <c r="S331" s="31" t="s">
        <v>97</v>
      </c>
    </row>
    <row r="332" spans="1:19" s="41" customFormat="1" ht="13.5" customHeight="1" outlineLevel="2">
      <c r="A332" s="31" t="s">
        <v>79</v>
      </c>
      <c r="B332" s="31" t="s">
        <v>213</v>
      </c>
      <c r="C332" s="31" t="s">
        <v>1197</v>
      </c>
      <c r="D332" s="32" t="s">
        <v>1050</v>
      </c>
      <c r="E332" s="31" t="s">
        <v>1051</v>
      </c>
      <c r="F332" s="42" t="s">
        <v>1052</v>
      </c>
      <c r="G332" s="42" t="s">
        <v>217</v>
      </c>
      <c r="H332" s="33" t="s">
        <v>209</v>
      </c>
      <c r="I332" s="43">
        <v>5785013</v>
      </c>
      <c r="J332" s="43">
        <v>5128246.969</v>
      </c>
      <c r="K332" s="43" t="s">
        <v>270</v>
      </c>
      <c r="L332" s="43">
        <v>5095491.369</v>
      </c>
      <c r="M332" s="43">
        <v>310258941.596</v>
      </c>
      <c r="N332" s="43" t="s">
        <v>270</v>
      </c>
      <c r="O332" s="43">
        <v>347002910.497</v>
      </c>
      <c r="P332" s="31" t="s">
        <v>309</v>
      </c>
      <c r="Q332" s="31" t="s">
        <v>197</v>
      </c>
      <c r="R332" s="31" t="s">
        <v>197</v>
      </c>
      <c r="S332" s="31" t="s">
        <v>94</v>
      </c>
    </row>
    <row r="333" spans="1:19" s="41" customFormat="1" ht="13.5" customHeight="1" outlineLevel="2">
      <c r="A333" s="31" t="s">
        <v>90</v>
      </c>
      <c r="B333" s="31" t="s">
        <v>1068</v>
      </c>
      <c r="C333" s="31" t="s">
        <v>1197</v>
      </c>
      <c r="D333" s="32">
        <v>11101</v>
      </c>
      <c r="E333" s="31" t="s">
        <v>1084</v>
      </c>
      <c r="F333" s="42" t="s">
        <v>1085</v>
      </c>
      <c r="G333" s="42" t="s">
        <v>548</v>
      </c>
      <c r="H333" s="33" t="s">
        <v>67</v>
      </c>
      <c r="I333" s="43">
        <v>3368490</v>
      </c>
      <c r="J333" s="43">
        <v>252438</v>
      </c>
      <c r="K333" s="43" t="s">
        <v>270</v>
      </c>
      <c r="L333" s="43">
        <v>252438</v>
      </c>
      <c r="M333" s="43">
        <v>15272499</v>
      </c>
      <c r="N333" s="43" t="s">
        <v>270</v>
      </c>
      <c r="O333" s="43">
        <v>17191025.238</v>
      </c>
      <c r="P333" s="31" t="s">
        <v>309</v>
      </c>
      <c r="Q333" s="31" t="s">
        <v>197</v>
      </c>
      <c r="R333" s="31" t="s">
        <v>197</v>
      </c>
      <c r="S333" s="31" t="s">
        <v>105</v>
      </c>
    </row>
    <row r="334" spans="1:19" s="41" customFormat="1" ht="13.5" customHeight="1" outlineLevel="1">
      <c r="A334" s="31"/>
      <c r="B334" s="31"/>
      <c r="C334" s="31"/>
      <c r="D334" s="32"/>
      <c r="E334" s="31"/>
      <c r="F334" s="42"/>
      <c r="G334" s="42"/>
      <c r="H334" s="33"/>
      <c r="I334" s="43"/>
      <c r="J334" s="43">
        <f aca="true" t="shared" si="52" ref="J334:O334">SUBTOTAL(9,J303:J333)</f>
        <v>943808899.6389998</v>
      </c>
      <c r="K334" s="43">
        <f t="shared" si="52"/>
        <v>481062331.75</v>
      </c>
      <c r="L334" s="43">
        <f t="shared" si="52"/>
        <v>917823826.3859999</v>
      </c>
      <c r="M334" s="43">
        <f t="shared" si="52"/>
        <v>57100438428.175995</v>
      </c>
      <c r="N334" s="43">
        <f t="shared" si="52"/>
        <v>29806808902.308</v>
      </c>
      <c r="O334" s="43">
        <f t="shared" si="52"/>
        <v>62503793261.07399</v>
      </c>
      <c r="P334" s="47" t="s">
        <v>1250</v>
      </c>
      <c r="Q334" s="31"/>
      <c r="R334" s="31"/>
      <c r="S334" s="31"/>
    </row>
    <row r="335" spans="1:19" s="41" customFormat="1" ht="13.5" customHeight="1" outlineLevel="2">
      <c r="A335" s="31" t="s">
        <v>79</v>
      </c>
      <c r="B335" s="31" t="s">
        <v>180</v>
      </c>
      <c r="C335" s="31" t="s">
        <v>1198</v>
      </c>
      <c r="D335" s="32">
        <v>2366</v>
      </c>
      <c r="E335" s="31" t="s">
        <v>620</v>
      </c>
      <c r="F335" s="42" t="s">
        <v>621</v>
      </c>
      <c r="G335" s="42" t="s">
        <v>77</v>
      </c>
      <c r="H335" s="33" t="s">
        <v>67</v>
      </c>
      <c r="I335" s="43">
        <v>85969211</v>
      </c>
      <c r="J335" s="43">
        <v>4792653.63</v>
      </c>
      <c r="K335" s="43">
        <v>2133147.62</v>
      </c>
      <c r="L335" s="43">
        <v>2659506.01</v>
      </c>
      <c r="M335" s="43">
        <v>289955544.615</v>
      </c>
      <c r="N335" s="43">
        <v>140760631.29</v>
      </c>
      <c r="O335" s="43">
        <v>181112332.287</v>
      </c>
      <c r="P335" s="31" t="s">
        <v>78</v>
      </c>
      <c r="Q335" s="31" t="s">
        <v>197</v>
      </c>
      <c r="R335" s="31" t="s">
        <v>197</v>
      </c>
      <c r="S335" s="31" t="s">
        <v>72</v>
      </c>
    </row>
    <row r="336" spans="1:19" s="41" customFormat="1" ht="13.5" customHeight="1" outlineLevel="2">
      <c r="A336" s="31" t="s">
        <v>79</v>
      </c>
      <c r="B336" s="31" t="s">
        <v>180</v>
      </c>
      <c r="C336" s="31" t="s">
        <v>1198</v>
      </c>
      <c r="D336" s="32" t="s">
        <v>625</v>
      </c>
      <c r="E336" s="31" t="s">
        <v>626</v>
      </c>
      <c r="F336" s="42" t="s">
        <v>627</v>
      </c>
      <c r="G336" s="42" t="s">
        <v>77</v>
      </c>
      <c r="H336" s="33" t="s">
        <v>67</v>
      </c>
      <c r="I336" s="43">
        <v>54236875</v>
      </c>
      <c r="J336" s="43">
        <v>7759855.69</v>
      </c>
      <c r="K336" s="43">
        <v>6115832.79</v>
      </c>
      <c r="L336" s="43">
        <v>1644022.9</v>
      </c>
      <c r="M336" s="43">
        <v>469471269.245</v>
      </c>
      <c r="N336" s="43">
        <v>372879289.08</v>
      </c>
      <c r="O336" s="43">
        <v>111957942.803</v>
      </c>
      <c r="P336" s="31" t="s">
        <v>78</v>
      </c>
      <c r="Q336" s="31" t="s">
        <v>197</v>
      </c>
      <c r="R336" s="31" t="s">
        <v>197</v>
      </c>
      <c r="S336" s="31" t="s">
        <v>72</v>
      </c>
    </row>
    <row r="337" spans="1:19" s="41" customFormat="1" ht="13.5" customHeight="1" outlineLevel="2">
      <c r="A337" s="31" t="s">
        <v>90</v>
      </c>
      <c r="B337" s="31" t="s">
        <v>144</v>
      </c>
      <c r="C337" s="31" t="s">
        <v>1198</v>
      </c>
      <c r="D337" s="32" t="s">
        <v>874</v>
      </c>
      <c r="E337" s="31" t="s">
        <v>875</v>
      </c>
      <c r="F337" s="42" t="s">
        <v>876</v>
      </c>
      <c r="G337" s="42" t="s">
        <v>877</v>
      </c>
      <c r="H337" s="33" t="s">
        <v>369</v>
      </c>
      <c r="I337" s="43">
        <v>5194882.32</v>
      </c>
      <c r="J337" s="43">
        <v>2288200.768</v>
      </c>
      <c r="K337" s="43" t="s">
        <v>270</v>
      </c>
      <c r="L337" s="43">
        <v>2458415.518</v>
      </c>
      <c r="M337" s="43">
        <v>138436146.446</v>
      </c>
      <c r="N337" s="43" t="s">
        <v>270</v>
      </c>
      <c r="O337" s="43">
        <v>167418071.853</v>
      </c>
      <c r="P337" s="31" t="s">
        <v>78</v>
      </c>
      <c r="Q337" s="31" t="s">
        <v>197</v>
      </c>
      <c r="R337" s="31" t="s">
        <v>197</v>
      </c>
      <c r="S337" s="31" t="s">
        <v>72</v>
      </c>
    </row>
    <row r="338" spans="1:19" s="41" customFormat="1" ht="13.5" customHeight="1" outlineLevel="2">
      <c r="A338" s="31" t="s">
        <v>90</v>
      </c>
      <c r="B338" s="31" t="s">
        <v>144</v>
      </c>
      <c r="C338" s="31" t="s">
        <v>1198</v>
      </c>
      <c r="D338" s="32" t="s">
        <v>891</v>
      </c>
      <c r="E338" s="31" t="s">
        <v>892</v>
      </c>
      <c r="F338" s="42" t="s">
        <v>372</v>
      </c>
      <c r="G338" s="42" t="s">
        <v>101</v>
      </c>
      <c r="H338" s="33" t="s">
        <v>67</v>
      </c>
      <c r="I338" s="43">
        <v>39070000</v>
      </c>
      <c r="J338" s="43">
        <v>39070000</v>
      </c>
      <c r="K338" s="43" t="s">
        <v>270</v>
      </c>
      <c r="L338" s="43">
        <v>39070000</v>
      </c>
      <c r="M338" s="43">
        <v>2363735000</v>
      </c>
      <c r="N338" s="43" t="s">
        <v>270</v>
      </c>
      <c r="O338" s="43">
        <v>2660666603.439</v>
      </c>
      <c r="P338" s="31" t="s">
        <v>78</v>
      </c>
      <c r="Q338" s="31" t="s">
        <v>197</v>
      </c>
      <c r="R338" s="31" t="s">
        <v>197</v>
      </c>
      <c r="S338" s="31" t="s">
        <v>72</v>
      </c>
    </row>
    <row r="339" spans="1:19" s="41" customFormat="1" ht="13.5" customHeight="1" outlineLevel="2">
      <c r="A339" s="31" t="s">
        <v>90</v>
      </c>
      <c r="B339" s="31" t="s">
        <v>158</v>
      </c>
      <c r="C339" s="31" t="s">
        <v>1198</v>
      </c>
      <c r="D339" s="32" t="s">
        <v>999</v>
      </c>
      <c r="E339" s="31" t="s">
        <v>1000</v>
      </c>
      <c r="F339" s="42" t="s">
        <v>1001</v>
      </c>
      <c r="G339" s="42" t="s">
        <v>328</v>
      </c>
      <c r="H339" s="33" t="s">
        <v>67</v>
      </c>
      <c r="I339" s="43">
        <v>10000000</v>
      </c>
      <c r="J339" s="43">
        <v>10000000</v>
      </c>
      <c r="K339" s="43">
        <v>2982330</v>
      </c>
      <c r="L339" s="43">
        <v>7017670</v>
      </c>
      <c r="M339" s="43">
        <v>605000000</v>
      </c>
      <c r="N339" s="43">
        <v>196215397.53</v>
      </c>
      <c r="O339" s="43">
        <v>477903255.771</v>
      </c>
      <c r="P339" s="31" t="s">
        <v>78</v>
      </c>
      <c r="Q339" s="31" t="s">
        <v>197</v>
      </c>
      <c r="R339" s="31" t="s">
        <v>197</v>
      </c>
      <c r="S339" s="31" t="s">
        <v>72</v>
      </c>
    </row>
    <row r="340" spans="1:19" s="41" customFormat="1" ht="13.5" customHeight="1" outlineLevel="2">
      <c r="A340" s="31" t="s">
        <v>90</v>
      </c>
      <c r="B340" s="31" t="s">
        <v>158</v>
      </c>
      <c r="C340" s="31" t="s">
        <v>1198</v>
      </c>
      <c r="D340" s="32" t="s">
        <v>1009</v>
      </c>
      <c r="E340" s="31" t="s">
        <v>1010</v>
      </c>
      <c r="F340" s="42" t="s">
        <v>1011</v>
      </c>
      <c r="G340" s="42" t="s">
        <v>548</v>
      </c>
      <c r="H340" s="33" t="s">
        <v>67</v>
      </c>
      <c r="I340" s="43">
        <v>15000000</v>
      </c>
      <c r="J340" s="43">
        <v>5056046.33</v>
      </c>
      <c r="K340" s="43" t="s">
        <v>270</v>
      </c>
      <c r="L340" s="43">
        <v>5056046.33</v>
      </c>
      <c r="M340" s="43">
        <v>305890802.965</v>
      </c>
      <c r="N340" s="43" t="s">
        <v>270</v>
      </c>
      <c r="O340" s="43">
        <v>344316703.754</v>
      </c>
      <c r="P340" s="31" t="s">
        <v>78</v>
      </c>
      <c r="Q340" s="31" t="s">
        <v>197</v>
      </c>
      <c r="R340" s="31" t="s">
        <v>197</v>
      </c>
      <c r="S340" s="31" t="s">
        <v>72</v>
      </c>
    </row>
    <row r="341" spans="1:19" s="41" customFormat="1" ht="13.5" customHeight="1" outlineLevel="1">
      <c r="A341" s="31"/>
      <c r="B341" s="31"/>
      <c r="C341" s="31"/>
      <c r="D341" s="32"/>
      <c r="E341" s="31"/>
      <c r="F341" s="42"/>
      <c r="G341" s="42"/>
      <c r="H341" s="33"/>
      <c r="I341" s="43"/>
      <c r="J341" s="43">
        <f aca="true" t="shared" si="53" ref="J341:O341">SUBTOTAL(9,J335:J340)</f>
        <v>68966756.418</v>
      </c>
      <c r="K341" s="43">
        <f t="shared" si="53"/>
        <v>11231310.41</v>
      </c>
      <c r="L341" s="43">
        <f t="shared" si="53"/>
        <v>57905660.758</v>
      </c>
      <c r="M341" s="43">
        <f t="shared" si="53"/>
        <v>4172488763.271</v>
      </c>
      <c r="N341" s="43">
        <f t="shared" si="53"/>
        <v>709855317.9</v>
      </c>
      <c r="O341" s="43">
        <f t="shared" si="53"/>
        <v>3943374909.907</v>
      </c>
      <c r="P341" s="47" t="s">
        <v>1251</v>
      </c>
      <c r="Q341" s="31"/>
      <c r="R341" s="31"/>
      <c r="S341" s="31"/>
    </row>
    <row r="342" spans="1:19" s="41" customFormat="1" ht="13.5" customHeight="1" outlineLevel="2">
      <c r="A342" s="31" t="s">
        <v>90</v>
      </c>
      <c r="B342" s="31" t="s">
        <v>134</v>
      </c>
      <c r="C342" s="31" t="s">
        <v>1197</v>
      </c>
      <c r="D342" s="32" t="s">
        <v>755</v>
      </c>
      <c r="E342" s="31" t="s">
        <v>756</v>
      </c>
      <c r="F342" s="42" t="s">
        <v>757</v>
      </c>
      <c r="G342" s="42" t="s">
        <v>758</v>
      </c>
      <c r="H342" s="33" t="s">
        <v>67</v>
      </c>
      <c r="I342" s="43">
        <v>500000</v>
      </c>
      <c r="J342" s="43">
        <v>7052</v>
      </c>
      <c r="K342" s="43" t="s">
        <v>270</v>
      </c>
      <c r="L342" s="43">
        <v>7052</v>
      </c>
      <c r="M342" s="43">
        <v>426646</v>
      </c>
      <c r="N342" s="43" t="s">
        <v>270</v>
      </c>
      <c r="O342" s="43">
        <v>480241.128</v>
      </c>
      <c r="P342" s="31" t="s">
        <v>759</v>
      </c>
      <c r="Q342" s="31" t="s">
        <v>197</v>
      </c>
      <c r="R342" s="31" t="s">
        <v>197</v>
      </c>
      <c r="S342" s="31" t="s">
        <v>94</v>
      </c>
    </row>
    <row r="343" spans="1:19" s="41" customFormat="1" ht="13.5" customHeight="1" outlineLevel="2">
      <c r="A343" s="31" t="s">
        <v>90</v>
      </c>
      <c r="B343" s="31" t="s">
        <v>134</v>
      </c>
      <c r="C343" s="31" t="s">
        <v>1198</v>
      </c>
      <c r="D343" s="32" t="s">
        <v>769</v>
      </c>
      <c r="E343" s="31" t="s">
        <v>770</v>
      </c>
      <c r="F343" s="42" t="s">
        <v>771</v>
      </c>
      <c r="G343" s="42" t="s">
        <v>71</v>
      </c>
      <c r="H343" s="33" t="s">
        <v>67</v>
      </c>
      <c r="I343" s="43">
        <v>24400000</v>
      </c>
      <c r="J343" s="43">
        <v>24278000</v>
      </c>
      <c r="K343" s="43" t="s">
        <v>270</v>
      </c>
      <c r="L343" s="43">
        <v>24278000</v>
      </c>
      <c r="M343" s="43">
        <v>1468819000</v>
      </c>
      <c r="N343" s="43" t="s">
        <v>270</v>
      </c>
      <c r="O343" s="43">
        <v>1653331553.578</v>
      </c>
      <c r="P343" s="31" t="s">
        <v>759</v>
      </c>
      <c r="Q343" s="31" t="s">
        <v>197</v>
      </c>
      <c r="R343" s="31" t="s">
        <v>197</v>
      </c>
      <c r="S343" s="31" t="s">
        <v>94</v>
      </c>
    </row>
    <row r="344" spans="1:19" s="41" customFormat="1" ht="13.5" customHeight="1" outlineLevel="2">
      <c r="A344" s="31" t="s">
        <v>90</v>
      </c>
      <c r="B344" s="31" t="s">
        <v>135</v>
      </c>
      <c r="C344" s="31" t="s">
        <v>1198</v>
      </c>
      <c r="D344" s="32" t="s">
        <v>847</v>
      </c>
      <c r="E344" s="31" t="s">
        <v>848</v>
      </c>
      <c r="F344" s="42" t="s">
        <v>771</v>
      </c>
      <c r="G344" s="42" t="s">
        <v>71</v>
      </c>
      <c r="H344" s="33" t="s">
        <v>86</v>
      </c>
      <c r="I344" s="43">
        <v>53500000</v>
      </c>
      <c r="J344" s="43">
        <v>68318315.572</v>
      </c>
      <c r="K344" s="43">
        <v>8403829.85</v>
      </c>
      <c r="L344" s="43">
        <v>64758864.788</v>
      </c>
      <c r="M344" s="43">
        <v>4133258092.129</v>
      </c>
      <c r="N344" s="43">
        <v>532120462.47</v>
      </c>
      <c r="O344" s="43">
        <v>4410078034.788</v>
      </c>
      <c r="P344" s="31" t="s">
        <v>759</v>
      </c>
      <c r="Q344" s="31" t="s">
        <v>197</v>
      </c>
      <c r="R344" s="31" t="s">
        <v>197</v>
      </c>
      <c r="S344" s="31" t="s">
        <v>94</v>
      </c>
    </row>
    <row r="345" spans="1:19" s="41" customFormat="1" ht="13.5" customHeight="1" outlineLevel="2">
      <c r="A345" s="31" t="s">
        <v>79</v>
      </c>
      <c r="B345" s="31" t="s">
        <v>213</v>
      </c>
      <c r="C345" s="31" t="s">
        <v>1197</v>
      </c>
      <c r="D345" s="32" t="s">
        <v>1066</v>
      </c>
      <c r="E345" s="31" t="s">
        <v>1067</v>
      </c>
      <c r="F345" s="42" t="s">
        <v>771</v>
      </c>
      <c r="G345" s="42" t="s">
        <v>71</v>
      </c>
      <c r="H345" s="33" t="s">
        <v>209</v>
      </c>
      <c r="I345" s="43">
        <v>12152000</v>
      </c>
      <c r="J345" s="43">
        <v>21609844.294</v>
      </c>
      <c r="K345" s="43">
        <v>2407495.21</v>
      </c>
      <c r="L345" s="43">
        <v>18801091.556</v>
      </c>
      <c r="M345" s="43">
        <v>1307395579.787</v>
      </c>
      <c r="N345" s="43">
        <v>150799113.149</v>
      </c>
      <c r="O345" s="43">
        <v>1280354144.15</v>
      </c>
      <c r="P345" s="31" t="s">
        <v>759</v>
      </c>
      <c r="Q345" s="31" t="s">
        <v>197</v>
      </c>
      <c r="R345" s="31" t="s">
        <v>197</v>
      </c>
      <c r="S345" s="31" t="s">
        <v>94</v>
      </c>
    </row>
    <row r="346" spans="1:19" s="41" customFormat="1" ht="13.5" customHeight="1" outlineLevel="1">
      <c r="A346" s="31"/>
      <c r="B346" s="31"/>
      <c r="C346" s="31"/>
      <c r="D346" s="32"/>
      <c r="E346" s="31"/>
      <c r="F346" s="42"/>
      <c r="G346" s="42"/>
      <c r="H346" s="33"/>
      <c r="I346" s="43"/>
      <c r="J346" s="43">
        <f aca="true" t="shared" si="54" ref="J346:O346">SUBTOTAL(9,J342:J345)</f>
        <v>114213211.866</v>
      </c>
      <c r="K346" s="43">
        <f t="shared" si="54"/>
        <v>10811325.059999999</v>
      </c>
      <c r="L346" s="43">
        <f t="shared" si="54"/>
        <v>107845008.34400001</v>
      </c>
      <c r="M346" s="43">
        <f t="shared" si="54"/>
        <v>6909899317.915999</v>
      </c>
      <c r="N346" s="43">
        <f t="shared" si="54"/>
        <v>682919575.619</v>
      </c>
      <c r="O346" s="43">
        <f t="shared" si="54"/>
        <v>7344243973.644001</v>
      </c>
      <c r="P346" s="47" t="s">
        <v>1252</v>
      </c>
      <c r="Q346" s="31"/>
      <c r="R346" s="31"/>
      <c r="S346" s="31"/>
    </row>
    <row r="347" spans="1:19" s="41" customFormat="1" ht="13.5" customHeight="1" outlineLevel="2">
      <c r="A347" s="31" t="s">
        <v>90</v>
      </c>
      <c r="B347" s="31" t="s">
        <v>376</v>
      </c>
      <c r="C347" s="31" t="s">
        <v>1198</v>
      </c>
      <c r="D347" s="32" t="s">
        <v>901</v>
      </c>
      <c r="E347" s="31" t="s">
        <v>902</v>
      </c>
      <c r="F347" s="42" t="s">
        <v>903</v>
      </c>
      <c r="G347" s="42" t="s">
        <v>321</v>
      </c>
      <c r="H347" s="33" t="s">
        <v>86</v>
      </c>
      <c r="I347" s="43">
        <v>13400000</v>
      </c>
      <c r="J347" s="43">
        <v>15606486.992</v>
      </c>
      <c r="K347" s="43">
        <v>407229.38</v>
      </c>
      <c r="L347" s="43">
        <v>16340962.434</v>
      </c>
      <c r="M347" s="43">
        <v>944192463.038</v>
      </c>
      <c r="N347" s="43">
        <v>24700497.8</v>
      </c>
      <c r="O347" s="43">
        <v>1112819375.909</v>
      </c>
      <c r="P347" s="31" t="s">
        <v>904</v>
      </c>
      <c r="Q347" s="31" t="s">
        <v>197</v>
      </c>
      <c r="R347" s="31" t="s">
        <v>197</v>
      </c>
      <c r="S347" s="31" t="s">
        <v>92</v>
      </c>
    </row>
    <row r="348" spans="1:19" s="41" customFormat="1" ht="13.5" customHeight="1" outlineLevel="1">
      <c r="A348" s="31"/>
      <c r="B348" s="31"/>
      <c r="C348" s="31"/>
      <c r="D348" s="32"/>
      <c r="E348" s="31"/>
      <c r="F348" s="42"/>
      <c r="G348" s="42"/>
      <c r="H348" s="33"/>
      <c r="I348" s="43"/>
      <c r="J348" s="43">
        <f aca="true" t="shared" si="55" ref="J348:O348">SUBTOTAL(9,J347:J347)</f>
        <v>15606486.992</v>
      </c>
      <c r="K348" s="43">
        <f t="shared" si="55"/>
        <v>407229.38</v>
      </c>
      <c r="L348" s="43">
        <f t="shared" si="55"/>
        <v>16340962.434</v>
      </c>
      <c r="M348" s="43">
        <f t="shared" si="55"/>
        <v>944192463.038</v>
      </c>
      <c r="N348" s="43">
        <f t="shared" si="55"/>
        <v>24700497.8</v>
      </c>
      <c r="O348" s="43">
        <f t="shared" si="55"/>
        <v>1112819375.909</v>
      </c>
      <c r="P348" s="47" t="s">
        <v>1253</v>
      </c>
      <c r="Q348" s="31"/>
      <c r="R348" s="31"/>
      <c r="S348" s="31"/>
    </row>
    <row r="349" spans="1:19" s="41" customFormat="1" ht="13.5" customHeight="1" outlineLevel="2">
      <c r="A349" s="31" t="s">
        <v>90</v>
      </c>
      <c r="B349" s="31" t="s">
        <v>144</v>
      </c>
      <c r="C349" s="31" t="s">
        <v>1197</v>
      </c>
      <c r="D349" s="32" t="s">
        <v>869</v>
      </c>
      <c r="E349" s="31" t="s">
        <v>870</v>
      </c>
      <c r="F349" s="42" t="s">
        <v>871</v>
      </c>
      <c r="G349" s="42" t="s">
        <v>872</v>
      </c>
      <c r="H349" s="33" t="s">
        <v>67</v>
      </c>
      <c r="I349" s="43">
        <v>250000</v>
      </c>
      <c r="J349" s="43">
        <v>162522.28</v>
      </c>
      <c r="K349" s="43" t="s">
        <v>270</v>
      </c>
      <c r="L349" s="43">
        <v>162522.28</v>
      </c>
      <c r="M349" s="43">
        <v>9832597.94</v>
      </c>
      <c r="N349" s="43" t="s">
        <v>270</v>
      </c>
      <c r="O349" s="43">
        <v>11067765.618</v>
      </c>
      <c r="P349" s="31" t="s">
        <v>873</v>
      </c>
      <c r="Q349" s="31" t="s">
        <v>197</v>
      </c>
      <c r="R349" s="31" t="s">
        <v>197</v>
      </c>
      <c r="S349" s="31" t="s">
        <v>99</v>
      </c>
    </row>
    <row r="350" spans="1:19" s="41" customFormat="1" ht="13.5" customHeight="1" outlineLevel="2">
      <c r="A350" s="31" t="s">
        <v>90</v>
      </c>
      <c r="B350" s="31" t="s">
        <v>144</v>
      </c>
      <c r="C350" s="31" t="s">
        <v>1198</v>
      </c>
      <c r="D350" s="32" t="s">
        <v>883</v>
      </c>
      <c r="E350" s="31" t="s">
        <v>884</v>
      </c>
      <c r="F350" s="42" t="s">
        <v>580</v>
      </c>
      <c r="G350" s="42" t="s">
        <v>77</v>
      </c>
      <c r="H350" s="33" t="s">
        <v>67</v>
      </c>
      <c r="I350" s="43">
        <v>5000000</v>
      </c>
      <c r="J350" s="43">
        <v>1752287.18</v>
      </c>
      <c r="K350" s="43">
        <v>671720.52</v>
      </c>
      <c r="L350" s="43">
        <v>1080566.66</v>
      </c>
      <c r="M350" s="43">
        <v>106013374.39</v>
      </c>
      <c r="N350" s="43">
        <v>43500209.5</v>
      </c>
      <c r="O350" s="43">
        <v>73586578.578</v>
      </c>
      <c r="P350" s="31" t="s">
        <v>873</v>
      </c>
      <c r="Q350" s="31" t="s">
        <v>197</v>
      </c>
      <c r="R350" s="31" t="s">
        <v>197</v>
      </c>
      <c r="S350" s="31" t="s">
        <v>99</v>
      </c>
    </row>
    <row r="351" spans="1:19" s="41" customFormat="1" ht="13.5" customHeight="1" outlineLevel="2">
      <c r="A351" s="31" t="s">
        <v>90</v>
      </c>
      <c r="B351" s="31" t="s">
        <v>144</v>
      </c>
      <c r="C351" s="31" t="s">
        <v>1198</v>
      </c>
      <c r="D351" s="32" t="s">
        <v>885</v>
      </c>
      <c r="E351" s="31" t="s">
        <v>886</v>
      </c>
      <c r="F351" s="42" t="s">
        <v>580</v>
      </c>
      <c r="G351" s="42" t="s">
        <v>87</v>
      </c>
      <c r="H351" s="33" t="s">
        <v>67</v>
      </c>
      <c r="I351" s="43">
        <v>20000000</v>
      </c>
      <c r="J351" s="43">
        <v>11536188.61</v>
      </c>
      <c r="K351" s="43">
        <v>1729501.45</v>
      </c>
      <c r="L351" s="43">
        <v>9806687.16</v>
      </c>
      <c r="M351" s="43">
        <v>697939410.905</v>
      </c>
      <c r="N351" s="43">
        <v>108287794.56</v>
      </c>
      <c r="O351" s="43">
        <v>667835296.058</v>
      </c>
      <c r="P351" s="31" t="s">
        <v>873</v>
      </c>
      <c r="Q351" s="31" t="s">
        <v>197</v>
      </c>
      <c r="R351" s="31" t="s">
        <v>197</v>
      </c>
      <c r="S351" s="31" t="s">
        <v>99</v>
      </c>
    </row>
    <row r="352" spans="1:19" s="41" customFormat="1" ht="13.5" customHeight="1" outlineLevel="1">
      <c r="A352" s="31"/>
      <c r="B352" s="31"/>
      <c r="C352" s="31"/>
      <c r="D352" s="32"/>
      <c r="E352" s="31"/>
      <c r="F352" s="42"/>
      <c r="G352" s="42"/>
      <c r="H352" s="33"/>
      <c r="I352" s="43"/>
      <c r="J352" s="43">
        <f aca="true" t="shared" si="56" ref="J352:O352">SUBTOTAL(9,J349:J351)</f>
        <v>13450998.07</v>
      </c>
      <c r="K352" s="43">
        <f t="shared" si="56"/>
        <v>2401221.9699999997</v>
      </c>
      <c r="L352" s="43">
        <f t="shared" si="56"/>
        <v>11049776.1</v>
      </c>
      <c r="M352" s="43">
        <f t="shared" si="56"/>
        <v>813785383.235</v>
      </c>
      <c r="N352" s="43">
        <f t="shared" si="56"/>
        <v>151788004.06</v>
      </c>
      <c r="O352" s="43">
        <f t="shared" si="56"/>
        <v>752489640.254</v>
      </c>
      <c r="P352" s="47" t="s">
        <v>1254</v>
      </c>
      <c r="Q352" s="31"/>
      <c r="R352" s="31"/>
      <c r="S352" s="31"/>
    </row>
    <row r="353" spans="1:19" s="41" customFormat="1" ht="13.5" customHeight="1" outlineLevel="2">
      <c r="A353" s="31" t="s">
        <v>90</v>
      </c>
      <c r="B353" s="31" t="s">
        <v>88</v>
      </c>
      <c r="C353" s="31" t="s">
        <v>1198</v>
      </c>
      <c r="D353" s="32" t="s">
        <v>420</v>
      </c>
      <c r="E353" s="31" t="s">
        <v>421</v>
      </c>
      <c r="F353" s="42" t="s">
        <v>422</v>
      </c>
      <c r="G353" s="42" t="s">
        <v>87</v>
      </c>
      <c r="H353" s="33" t="s">
        <v>98</v>
      </c>
      <c r="I353" s="43">
        <v>9118900000</v>
      </c>
      <c r="J353" s="43">
        <v>55175234.748</v>
      </c>
      <c r="K353" s="43">
        <v>21586999.95</v>
      </c>
      <c r="L353" s="43">
        <v>40769725.431</v>
      </c>
      <c r="M353" s="43">
        <v>3338101702.261</v>
      </c>
      <c r="N353" s="43">
        <v>1367298656.64</v>
      </c>
      <c r="O353" s="43">
        <v>2776417888.044</v>
      </c>
      <c r="P353" s="31" t="s">
        <v>843</v>
      </c>
      <c r="Q353" s="31" t="s">
        <v>197</v>
      </c>
      <c r="R353" s="31" t="s">
        <v>197</v>
      </c>
      <c r="S353" s="31" t="s">
        <v>72</v>
      </c>
    </row>
    <row r="354" spans="1:19" s="41" customFormat="1" ht="13.5" customHeight="1" outlineLevel="2">
      <c r="A354" s="31" t="s">
        <v>90</v>
      </c>
      <c r="B354" s="31" t="s">
        <v>88</v>
      </c>
      <c r="C354" s="31" t="s">
        <v>1198</v>
      </c>
      <c r="D354" s="32" t="s">
        <v>423</v>
      </c>
      <c r="E354" s="31" t="s">
        <v>424</v>
      </c>
      <c r="F354" s="42" t="s">
        <v>422</v>
      </c>
      <c r="G354" s="42" t="s">
        <v>87</v>
      </c>
      <c r="H354" s="33" t="s">
        <v>86</v>
      </c>
      <c r="I354" s="43">
        <v>59232565.4</v>
      </c>
      <c r="J354" s="43">
        <v>70404269.614</v>
      </c>
      <c r="K354" s="43">
        <v>20827814.18</v>
      </c>
      <c r="L354" s="43">
        <v>54381350.207</v>
      </c>
      <c r="M354" s="43">
        <v>4259458311.632</v>
      </c>
      <c r="N354" s="43">
        <v>1318879716.54</v>
      </c>
      <c r="O354" s="43">
        <v>3703369397.113</v>
      </c>
      <c r="P354" s="31" t="s">
        <v>843</v>
      </c>
      <c r="Q354" s="31" t="s">
        <v>197</v>
      </c>
      <c r="R354" s="31" t="s">
        <v>197</v>
      </c>
      <c r="S354" s="31" t="s">
        <v>72</v>
      </c>
    </row>
    <row r="355" spans="1:19" s="41" customFormat="1" ht="13.5" customHeight="1" outlineLevel="2">
      <c r="A355" s="31" t="s">
        <v>90</v>
      </c>
      <c r="B355" s="31" t="s">
        <v>88</v>
      </c>
      <c r="C355" s="31" t="s">
        <v>1198</v>
      </c>
      <c r="D355" s="32" t="s">
        <v>432</v>
      </c>
      <c r="E355" s="31" t="s">
        <v>433</v>
      </c>
      <c r="F355" s="42" t="s">
        <v>434</v>
      </c>
      <c r="G355" s="42" t="s">
        <v>87</v>
      </c>
      <c r="H355" s="33" t="s">
        <v>86</v>
      </c>
      <c r="I355" s="43">
        <v>11378760</v>
      </c>
      <c r="J355" s="43">
        <v>11712627.943</v>
      </c>
      <c r="K355" s="43">
        <v>2504223</v>
      </c>
      <c r="L355" s="43">
        <v>10061764.131</v>
      </c>
      <c r="M355" s="43">
        <v>708613990.569</v>
      </c>
      <c r="N355" s="43">
        <v>157840628.62</v>
      </c>
      <c r="O355" s="43">
        <v>685206035.194</v>
      </c>
      <c r="P355" s="31" t="s">
        <v>843</v>
      </c>
      <c r="Q355" s="31" t="s">
        <v>197</v>
      </c>
      <c r="R355" s="31" t="s">
        <v>197</v>
      </c>
      <c r="S355" s="31" t="s">
        <v>99</v>
      </c>
    </row>
    <row r="356" spans="1:19" s="41" customFormat="1" ht="13.5" customHeight="1" outlineLevel="2">
      <c r="A356" s="31" t="s">
        <v>90</v>
      </c>
      <c r="B356" s="31" t="s">
        <v>88</v>
      </c>
      <c r="C356" s="31" t="s">
        <v>1198</v>
      </c>
      <c r="D356" s="32" t="s">
        <v>438</v>
      </c>
      <c r="E356" s="31" t="s">
        <v>439</v>
      </c>
      <c r="F356" s="42" t="s">
        <v>440</v>
      </c>
      <c r="G356" s="42" t="s">
        <v>100</v>
      </c>
      <c r="H356" s="33" t="s">
        <v>86</v>
      </c>
      <c r="I356" s="43">
        <v>2772787.81</v>
      </c>
      <c r="J356" s="43">
        <v>1851771.035</v>
      </c>
      <c r="K356" s="43">
        <v>9773.7</v>
      </c>
      <c r="L356" s="43">
        <v>1991531.529</v>
      </c>
      <c r="M356" s="43">
        <v>112032147.616</v>
      </c>
      <c r="N356" s="43">
        <v>663634.26</v>
      </c>
      <c r="O356" s="43">
        <v>135623276.911</v>
      </c>
      <c r="P356" s="31" t="s">
        <v>843</v>
      </c>
      <c r="Q356" s="31" t="s">
        <v>197</v>
      </c>
      <c r="R356" s="31" t="s">
        <v>197</v>
      </c>
      <c r="S356" s="31" t="s">
        <v>92</v>
      </c>
    </row>
    <row r="357" spans="1:19" s="41" customFormat="1" ht="13.5" customHeight="1" outlineLevel="2">
      <c r="A357" s="31" t="s">
        <v>90</v>
      </c>
      <c r="B357" s="31" t="s">
        <v>88</v>
      </c>
      <c r="C357" s="31" t="s">
        <v>1198</v>
      </c>
      <c r="D357" s="32" t="s">
        <v>283</v>
      </c>
      <c r="E357" s="31" t="s">
        <v>284</v>
      </c>
      <c r="F357" s="42" t="s">
        <v>285</v>
      </c>
      <c r="G357" s="42" t="s">
        <v>277</v>
      </c>
      <c r="H357" s="33" t="s">
        <v>98</v>
      </c>
      <c r="I357" s="43">
        <v>11968550000</v>
      </c>
      <c r="J357" s="43">
        <v>4841502.694</v>
      </c>
      <c r="K357" s="43">
        <v>5153498.02</v>
      </c>
      <c r="L357" s="43" t="s">
        <v>270</v>
      </c>
      <c r="M357" s="43">
        <v>292910913.006</v>
      </c>
      <c r="N357" s="43">
        <v>309776539.4</v>
      </c>
      <c r="O357" s="43" t="s">
        <v>270</v>
      </c>
      <c r="P357" s="31" t="s">
        <v>843</v>
      </c>
      <c r="Q357" s="31" t="s">
        <v>193</v>
      </c>
      <c r="R357" s="31" t="s">
        <v>97</v>
      </c>
      <c r="S357" s="31" t="s">
        <v>97</v>
      </c>
    </row>
    <row r="358" spans="1:19" s="41" customFormat="1" ht="13.5" customHeight="1" outlineLevel="2">
      <c r="A358" s="31" t="s">
        <v>90</v>
      </c>
      <c r="B358" s="31" t="s">
        <v>88</v>
      </c>
      <c r="C358" s="31" t="s">
        <v>1198</v>
      </c>
      <c r="D358" s="32" t="s">
        <v>286</v>
      </c>
      <c r="E358" s="31" t="s">
        <v>287</v>
      </c>
      <c r="F358" s="42" t="s">
        <v>285</v>
      </c>
      <c r="G358" s="42" t="s">
        <v>277</v>
      </c>
      <c r="H358" s="33" t="s">
        <v>86</v>
      </c>
      <c r="I358" s="43">
        <v>69843000</v>
      </c>
      <c r="J358" s="43">
        <v>35953033.315</v>
      </c>
      <c r="K358" s="43">
        <v>36240717.72</v>
      </c>
      <c r="L358" s="43" t="s">
        <v>270</v>
      </c>
      <c r="M358" s="43">
        <v>2175158515.571</v>
      </c>
      <c r="N358" s="43">
        <v>2195462679.57</v>
      </c>
      <c r="O358" s="43" t="s">
        <v>270</v>
      </c>
      <c r="P358" s="31" t="s">
        <v>843</v>
      </c>
      <c r="Q358" s="31" t="s">
        <v>193</v>
      </c>
      <c r="R358" s="31" t="s">
        <v>97</v>
      </c>
      <c r="S358" s="31" t="s">
        <v>97</v>
      </c>
    </row>
    <row r="359" spans="1:19" s="41" customFormat="1" ht="13.5" customHeight="1" outlineLevel="2">
      <c r="A359" s="31" t="s">
        <v>90</v>
      </c>
      <c r="B359" s="31" t="s">
        <v>88</v>
      </c>
      <c r="C359" s="31" t="s">
        <v>1198</v>
      </c>
      <c r="D359" s="32" t="s">
        <v>463</v>
      </c>
      <c r="E359" s="31" t="s">
        <v>284</v>
      </c>
      <c r="F359" s="42" t="s">
        <v>285</v>
      </c>
      <c r="G359" s="42" t="s">
        <v>464</v>
      </c>
      <c r="H359" s="33" t="s">
        <v>86</v>
      </c>
      <c r="I359" s="43">
        <v>6983928.09</v>
      </c>
      <c r="J359" s="43">
        <v>8984432.802</v>
      </c>
      <c r="K359" s="43">
        <v>291981.08</v>
      </c>
      <c r="L359" s="43">
        <v>9343800.471</v>
      </c>
      <c r="M359" s="43">
        <v>543558184.535</v>
      </c>
      <c r="N359" s="43">
        <v>17768439.06</v>
      </c>
      <c r="O359" s="43">
        <v>636312717.257</v>
      </c>
      <c r="P359" s="31" t="s">
        <v>843</v>
      </c>
      <c r="Q359" s="31" t="s">
        <v>197</v>
      </c>
      <c r="R359" s="31" t="s">
        <v>197</v>
      </c>
      <c r="S359" s="31" t="s">
        <v>94</v>
      </c>
    </row>
    <row r="360" spans="1:19" s="41" customFormat="1" ht="13.5" customHeight="1" outlineLevel="2">
      <c r="A360" s="31" t="s">
        <v>90</v>
      </c>
      <c r="B360" s="31" t="s">
        <v>88</v>
      </c>
      <c r="C360" s="31" t="s">
        <v>1198</v>
      </c>
      <c r="D360" s="32" t="s">
        <v>514</v>
      </c>
      <c r="E360" s="31" t="s">
        <v>515</v>
      </c>
      <c r="F360" s="42" t="s">
        <v>379</v>
      </c>
      <c r="G360" s="42" t="s">
        <v>516</v>
      </c>
      <c r="H360" s="33" t="s">
        <v>86</v>
      </c>
      <c r="I360" s="43">
        <v>7010000</v>
      </c>
      <c r="J360" s="43">
        <v>9627691.552</v>
      </c>
      <c r="K360" s="43">
        <v>29078.8</v>
      </c>
      <c r="L360" s="43">
        <v>10314606.055</v>
      </c>
      <c r="M360" s="43">
        <v>582475338.92</v>
      </c>
      <c r="N360" s="43">
        <v>1855309.68</v>
      </c>
      <c r="O360" s="43">
        <v>702424567.623</v>
      </c>
      <c r="P360" s="31" t="s">
        <v>843</v>
      </c>
      <c r="Q360" s="31" t="s">
        <v>197</v>
      </c>
      <c r="R360" s="31" t="s">
        <v>197</v>
      </c>
      <c r="S360" s="31" t="s">
        <v>417</v>
      </c>
    </row>
    <row r="361" spans="1:19" s="41" customFormat="1" ht="13.5" customHeight="1" outlineLevel="2">
      <c r="A361" s="31" t="s">
        <v>90</v>
      </c>
      <c r="B361" s="31" t="s">
        <v>310</v>
      </c>
      <c r="C361" s="31" t="s">
        <v>1197</v>
      </c>
      <c r="D361" s="32" t="s">
        <v>313</v>
      </c>
      <c r="E361" s="31" t="s">
        <v>314</v>
      </c>
      <c r="F361" s="42" t="s">
        <v>315</v>
      </c>
      <c r="G361" s="42" t="s">
        <v>316</v>
      </c>
      <c r="H361" s="33" t="s">
        <v>81</v>
      </c>
      <c r="I361" s="43">
        <v>39000000</v>
      </c>
      <c r="J361" s="43">
        <v>52421850.02</v>
      </c>
      <c r="K361" s="43" t="s">
        <v>270</v>
      </c>
      <c r="L361" s="43">
        <v>61284599.694</v>
      </c>
      <c r="M361" s="43">
        <v>3171521926.218</v>
      </c>
      <c r="N361" s="43" t="s">
        <v>270</v>
      </c>
      <c r="O361" s="43">
        <v>4173480617.119</v>
      </c>
      <c r="P361" s="31" t="s">
        <v>843</v>
      </c>
      <c r="Q361" s="31" t="s">
        <v>193</v>
      </c>
      <c r="R361" s="31" t="s">
        <v>97</v>
      </c>
      <c r="S361" s="31" t="s">
        <v>97</v>
      </c>
    </row>
    <row r="362" spans="1:19" s="41" customFormat="1" ht="13.5" customHeight="1" outlineLevel="2">
      <c r="A362" s="31" t="s">
        <v>90</v>
      </c>
      <c r="B362" s="31" t="s">
        <v>135</v>
      </c>
      <c r="C362" s="31" t="s">
        <v>1198</v>
      </c>
      <c r="D362" s="32" t="s">
        <v>840</v>
      </c>
      <c r="E362" s="31" t="s">
        <v>841</v>
      </c>
      <c r="F362" s="42" t="s">
        <v>842</v>
      </c>
      <c r="G362" s="42" t="s">
        <v>83</v>
      </c>
      <c r="H362" s="33" t="s">
        <v>86</v>
      </c>
      <c r="I362" s="43">
        <v>41000000</v>
      </c>
      <c r="J362" s="43">
        <v>15783585.253</v>
      </c>
      <c r="K362" s="43">
        <v>7826699.65</v>
      </c>
      <c r="L362" s="43">
        <v>8893246.95</v>
      </c>
      <c r="M362" s="43">
        <v>954906907.806</v>
      </c>
      <c r="N362" s="43">
        <v>487982015.18</v>
      </c>
      <c r="O362" s="43">
        <v>605630026.996</v>
      </c>
      <c r="P362" s="31" t="s">
        <v>843</v>
      </c>
      <c r="Q362" s="31" t="s">
        <v>197</v>
      </c>
      <c r="R362" s="31" t="s">
        <v>197</v>
      </c>
      <c r="S362" s="31" t="s">
        <v>85</v>
      </c>
    </row>
    <row r="363" spans="1:19" s="41" customFormat="1" ht="13.5" customHeight="1" outlineLevel="2">
      <c r="A363" s="31" t="s">
        <v>79</v>
      </c>
      <c r="B363" s="31" t="s">
        <v>166</v>
      </c>
      <c r="C363" s="31" t="s">
        <v>1198</v>
      </c>
      <c r="D363" s="32" t="s">
        <v>173</v>
      </c>
      <c r="E363" s="31" t="s">
        <v>174</v>
      </c>
      <c r="F363" s="42" t="s">
        <v>164</v>
      </c>
      <c r="G363" s="42" t="s">
        <v>172</v>
      </c>
      <c r="H363" s="33" t="s">
        <v>98</v>
      </c>
      <c r="I363" s="43">
        <v>9126000000</v>
      </c>
      <c r="J363" s="43" t="s">
        <v>270</v>
      </c>
      <c r="K363" s="43" t="s">
        <v>270</v>
      </c>
      <c r="L363" s="43">
        <v>84676409.579</v>
      </c>
      <c r="M363" s="43" t="s">
        <v>270</v>
      </c>
      <c r="N363" s="43" t="s">
        <v>270</v>
      </c>
      <c r="O363" s="43">
        <v>5766462632.84</v>
      </c>
      <c r="P363" s="31" t="s">
        <v>843</v>
      </c>
      <c r="Q363" s="31" t="s">
        <v>197</v>
      </c>
      <c r="R363" s="31" t="s">
        <v>197</v>
      </c>
      <c r="S363" s="31" t="s">
        <v>946</v>
      </c>
    </row>
    <row r="364" spans="1:19" s="41" customFormat="1" ht="13.5" customHeight="1" outlineLevel="2">
      <c r="A364" s="31" t="s">
        <v>79</v>
      </c>
      <c r="B364" s="31" t="s">
        <v>1036</v>
      </c>
      <c r="C364" s="31" t="s">
        <v>1198</v>
      </c>
      <c r="D364" s="32">
        <v>12620010006</v>
      </c>
      <c r="E364" s="31" t="s">
        <v>1040</v>
      </c>
      <c r="F364" s="42" t="s">
        <v>1038</v>
      </c>
      <c r="G364" s="42" t="s">
        <v>548</v>
      </c>
      <c r="H364" s="33" t="s">
        <v>1039</v>
      </c>
      <c r="I364" s="43">
        <v>146920000</v>
      </c>
      <c r="J364" s="43">
        <v>40001633.609</v>
      </c>
      <c r="K364" s="43" t="s">
        <v>270</v>
      </c>
      <c r="L364" s="43">
        <v>39999454.84</v>
      </c>
      <c r="M364" s="43">
        <v>2420098833.331</v>
      </c>
      <c r="N364" s="43" t="s">
        <v>270</v>
      </c>
      <c r="O364" s="43">
        <v>2723962468.609</v>
      </c>
      <c r="P364" s="31" t="s">
        <v>843</v>
      </c>
      <c r="Q364" s="31" t="s">
        <v>197</v>
      </c>
      <c r="R364" s="31" t="s">
        <v>197</v>
      </c>
      <c r="S364" s="31" t="s">
        <v>417</v>
      </c>
    </row>
    <row r="365" spans="1:19" s="41" customFormat="1" ht="13.5" customHeight="1" outlineLevel="1">
      <c r="A365" s="31"/>
      <c r="B365" s="31"/>
      <c r="C365" s="31"/>
      <c r="D365" s="32"/>
      <c r="E365" s="31"/>
      <c r="F365" s="42"/>
      <c r="G365" s="42"/>
      <c r="H365" s="33"/>
      <c r="I365" s="43"/>
      <c r="J365" s="43">
        <f aca="true" t="shared" si="57" ref="J365:O365">SUBTOTAL(9,J353:J364)</f>
        <v>306757632.5849999</v>
      </c>
      <c r="K365" s="43">
        <f t="shared" si="57"/>
        <v>94470786.1</v>
      </c>
      <c r="L365" s="43">
        <f t="shared" si="57"/>
        <v>321716488.88699996</v>
      </c>
      <c r="M365" s="43">
        <f t="shared" si="57"/>
        <v>18558836771.465</v>
      </c>
      <c r="N365" s="43">
        <f t="shared" si="57"/>
        <v>5857527618.950002</v>
      </c>
      <c r="O365" s="43">
        <f t="shared" si="57"/>
        <v>21908889627.706</v>
      </c>
      <c r="P365" s="47" t="s">
        <v>1255</v>
      </c>
      <c r="Q365" s="31"/>
      <c r="R365" s="31"/>
      <c r="S365" s="31"/>
    </row>
    <row r="366" spans="1:19" s="41" customFormat="1" ht="13.5" customHeight="1" outlineLevel="2">
      <c r="A366" s="31" t="s">
        <v>90</v>
      </c>
      <c r="B366" s="31" t="s">
        <v>88</v>
      </c>
      <c r="C366" s="31" t="s">
        <v>1198</v>
      </c>
      <c r="D366" s="32" t="s">
        <v>517</v>
      </c>
      <c r="E366" s="31" t="s">
        <v>518</v>
      </c>
      <c r="F366" s="42" t="s">
        <v>519</v>
      </c>
      <c r="G366" s="42" t="s">
        <v>87</v>
      </c>
      <c r="H366" s="33" t="s">
        <v>86</v>
      </c>
      <c r="I366" s="43">
        <v>3505000</v>
      </c>
      <c r="J366" s="43">
        <v>5023472.451</v>
      </c>
      <c r="K366" s="43">
        <v>365385.41</v>
      </c>
      <c r="L366" s="43">
        <v>5019894.197</v>
      </c>
      <c r="M366" s="43">
        <v>303920083.301</v>
      </c>
      <c r="N366" s="43">
        <v>22574944.12</v>
      </c>
      <c r="O366" s="43">
        <v>341854743.852</v>
      </c>
      <c r="P366" s="31" t="s">
        <v>1195</v>
      </c>
      <c r="Q366" s="31" t="s">
        <v>197</v>
      </c>
      <c r="R366" s="31" t="s">
        <v>197</v>
      </c>
      <c r="S366" s="31" t="s">
        <v>473</v>
      </c>
    </row>
    <row r="367" spans="1:19" s="41" customFormat="1" ht="13.5" customHeight="1" outlineLevel="2">
      <c r="A367" s="31" t="s">
        <v>79</v>
      </c>
      <c r="B367" s="31" t="s">
        <v>973</v>
      </c>
      <c r="C367" s="31" t="s">
        <v>1197</v>
      </c>
      <c r="D367" s="32" t="s">
        <v>978</v>
      </c>
      <c r="E367" s="31" t="s">
        <v>979</v>
      </c>
      <c r="F367" s="42" t="s">
        <v>980</v>
      </c>
      <c r="G367" s="42" t="s">
        <v>981</v>
      </c>
      <c r="H367" s="33" t="s">
        <v>977</v>
      </c>
      <c r="I367" s="43">
        <v>12561000</v>
      </c>
      <c r="J367" s="43">
        <v>344205.548</v>
      </c>
      <c r="K367" s="43" t="s">
        <v>270</v>
      </c>
      <c r="L367" s="43">
        <v>406292.457</v>
      </c>
      <c r="M367" s="43">
        <v>20824435.655</v>
      </c>
      <c r="N367" s="43" t="s">
        <v>270</v>
      </c>
      <c r="O367" s="43">
        <v>27668512.212</v>
      </c>
      <c r="P367" s="31" t="s">
        <v>1195</v>
      </c>
      <c r="Q367" s="31" t="s">
        <v>197</v>
      </c>
      <c r="R367" s="31" t="s">
        <v>197</v>
      </c>
      <c r="S367" s="31" t="s">
        <v>473</v>
      </c>
    </row>
    <row r="368" spans="1:19" s="41" customFormat="1" ht="13.5" customHeight="1" outlineLevel="1">
      <c r="A368" s="31"/>
      <c r="B368" s="31"/>
      <c r="C368" s="31"/>
      <c r="D368" s="32"/>
      <c r="E368" s="31"/>
      <c r="F368" s="42"/>
      <c r="G368" s="42"/>
      <c r="H368" s="33"/>
      <c r="I368" s="43"/>
      <c r="J368" s="43">
        <f aca="true" t="shared" si="58" ref="J368:O368">SUBTOTAL(9,J366:J367)</f>
        <v>5367677.999000001</v>
      </c>
      <c r="K368" s="43">
        <f t="shared" si="58"/>
        <v>365385.41</v>
      </c>
      <c r="L368" s="43">
        <f t="shared" si="58"/>
        <v>5426186.654</v>
      </c>
      <c r="M368" s="43">
        <f t="shared" si="58"/>
        <v>324744518.956</v>
      </c>
      <c r="N368" s="43">
        <f t="shared" si="58"/>
        <v>22574944.12</v>
      </c>
      <c r="O368" s="43">
        <f t="shared" si="58"/>
        <v>369523256.064</v>
      </c>
      <c r="P368" s="47" t="s">
        <v>1256</v>
      </c>
      <c r="Q368" s="31"/>
      <c r="R368" s="31"/>
      <c r="S368" s="31"/>
    </row>
    <row r="369" spans="1:19" s="41" customFormat="1" ht="13.5" customHeight="1" outlineLevel="2">
      <c r="A369" s="31" t="s">
        <v>79</v>
      </c>
      <c r="B369" s="31" t="s">
        <v>552</v>
      </c>
      <c r="C369" s="31" t="s">
        <v>1197</v>
      </c>
      <c r="D369" s="32">
        <v>10022</v>
      </c>
      <c r="E369" s="31" t="s">
        <v>581</v>
      </c>
      <c r="F369" s="42" t="s">
        <v>575</v>
      </c>
      <c r="G369" s="42" t="s">
        <v>83</v>
      </c>
      <c r="H369" s="33" t="s">
        <v>555</v>
      </c>
      <c r="I369" s="43">
        <v>16500000</v>
      </c>
      <c r="J369" s="43">
        <v>4347088.469</v>
      </c>
      <c r="K369" s="43">
        <v>248196.43</v>
      </c>
      <c r="L369" s="43">
        <v>4342953.104</v>
      </c>
      <c r="M369" s="43">
        <v>262998852.36</v>
      </c>
      <c r="N369" s="43">
        <v>15070924.113</v>
      </c>
      <c r="O369" s="43">
        <v>295755062.315</v>
      </c>
      <c r="P369" s="31" t="s">
        <v>582</v>
      </c>
      <c r="Q369" s="31" t="s">
        <v>197</v>
      </c>
      <c r="R369" s="31" t="s">
        <v>197</v>
      </c>
      <c r="S369" s="31" t="s">
        <v>577</v>
      </c>
    </row>
    <row r="370" spans="1:19" s="41" customFormat="1" ht="13.5" customHeight="1" outlineLevel="1">
      <c r="A370" s="31"/>
      <c r="B370" s="31"/>
      <c r="C370" s="31"/>
      <c r="D370" s="32"/>
      <c r="E370" s="31"/>
      <c r="F370" s="42"/>
      <c r="G370" s="42"/>
      <c r="H370" s="33"/>
      <c r="I370" s="43"/>
      <c r="J370" s="43">
        <f aca="true" t="shared" si="59" ref="J370:O370">SUBTOTAL(9,J369:J369)</f>
        <v>4347088.469</v>
      </c>
      <c r="K370" s="43">
        <f t="shared" si="59"/>
        <v>248196.43</v>
      </c>
      <c r="L370" s="43">
        <f t="shared" si="59"/>
        <v>4342953.104</v>
      </c>
      <c r="M370" s="43">
        <f t="shared" si="59"/>
        <v>262998852.36</v>
      </c>
      <c r="N370" s="43">
        <f t="shared" si="59"/>
        <v>15070924.113</v>
      </c>
      <c r="O370" s="43">
        <f t="shared" si="59"/>
        <v>295755062.315</v>
      </c>
      <c r="P370" s="47" t="s">
        <v>1257</v>
      </c>
      <c r="Q370" s="31"/>
      <c r="R370" s="31"/>
      <c r="S370" s="31"/>
    </row>
    <row r="371" spans="1:19" s="41" customFormat="1" ht="13.5" customHeight="1" outlineLevel="2">
      <c r="A371" s="31" t="s">
        <v>90</v>
      </c>
      <c r="B371" s="31" t="s">
        <v>88</v>
      </c>
      <c r="C371" s="31" t="s">
        <v>1198</v>
      </c>
      <c r="D371" s="32" t="s">
        <v>522</v>
      </c>
      <c r="E371" s="31" t="s">
        <v>523</v>
      </c>
      <c r="F371" s="42" t="s">
        <v>379</v>
      </c>
      <c r="G371" s="42" t="s">
        <v>524</v>
      </c>
      <c r="H371" s="33" t="s">
        <v>86</v>
      </c>
      <c r="I371" s="43">
        <v>29181000</v>
      </c>
      <c r="J371" s="43">
        <v>42467185.911</v>
      </c>
      <c r="K371" s="43">
        <v>7145794.23</v>
      </c>
      <c r="L371" s="43">
        <v>38344381.329</v>
      </c>
      <c r="M371" s="43">
        <v>2569264747.59</v>
      </c>
      <c r="N371" s="43">
        <v>452911169.1</v>
      </c>
      <c r="O371" s="43">
        <v>2611251979.277</v>
      </c>
      <c r="P371" s="31" t="s">
        <v>106</v>
      </c>
      <c r="Q371" s="31" t="s">
        <v>197</v>
      </c>
      <c r="R371" s="31" t="s">
        <v>197</v>
      </c>
      <c r="S371" s="31" t="s">
        <v>92</v>
      </c>
    </row>
    <row r="372" spans="1:19" s="41" customFormat="1" ht="13.5" customHeight="1" outlineLevel="2">
      <c r="A372" s="31" t="s">
        <v>79</v>
      </c>
      <c r="B372" s="31" t="s">
        <v>199</v>
      </c>
      <c r="C372" s="31" t="s">
        <v>1197</v>
      </c>
      <c r="D372" s="32" t="s">
        <v>200</v>
      </c>
      <c r="E372" s="31" t="s">
        <v>201</v>
      </c>
      <c r="F372" s="42" t="s">
        <v>202</v>
      </c>
      <c r="G372" s="42" t="s">
        <v>202</v>
      </c>
      <c r="H372" s="33" t="s">
        <v>67</v>
      </c>
      <c r="I372" s="43">
        <v>400000</v>
      </c>
      <c r="J372" s="43" t="s">
        <v>270</v>
      </c>
      <c r="K372" s="43">
        <v>400000</v>
      </c>
      <c r="L372" s="43" t="s">
        <v>270</v>
      </c>
      <c r="M372" s="43" t="s">
        <v>270</v>
      </c>
      <c r="N372" s="43">
        <v>24148000</v>
      </c>
      <c r="O372" s="43" t="s">
        <v>270</v>
      </c>
      <c r="P372" s="31" t="s">
        <v>106</v>
      </c>
      <c r="Q372" s="31" t="s">
        <v>194</v>
      </c>
      <c r="R372" s="31" t="s">
        <v>1194</v>
      </c>
      <c r="S372" s="31" t="s">
        <v>97</v>
      </c>
    </row>
    <row r="373" spans="1:19" s="41" customFormat="1" ht="13.5" customHeight="1" outlineLevel="2">
      <c r="A373" s="31" t="s">
        <v>79</v>
      </c>
      <c r="B373" s="31" t="s">
        <v>344</v>
      </c>
      <c r="C373" s="31" t="s">
        <v>1197</v>
      </c>
      <c r="D373" s="32">
        <v>10201</v>
      </c>
      <c r="E373" s="31" t="s">
        <v>677</v>
      </c>
      <c r="F373" s="42" t="s">
        <v>678</v>
      </c>
      <c r="G373" s="42" t="s">
        <v>83</v>
      </c>
      <c r="H373" s="33" t="s">
        <v>81</v>
      </c>
      <c r="I373" s="43">
        <v>10225838</v>
      </c>
      <c r="J373" s="43">
        <v>15184.352</v>
      </c>
      <c r="K373" s="43" t="s">
        <v>270</v>
      </c>
      <c r="L373" s="43">
        <v>17751.509</v>
      </c>
      <c r="M373" s="43">
        <v>918653.283</v>
      </c>
      <c r="N373" s="43" t="s">
        <v>270</v>
      </c>
      <c r="O373" s="43">
        <v>1208877.554</v>
      </c>
      <c r="P373" s="31" t="s">
        <v>106</v>
      </c>
      <c r="Q373" s="31" t="s">
        <v>197</v>
      </c>
      <c r="R373" s="31" t="s">
        <v>197</v>
      </c>
      <c r="S373" s="31" t="s">
        <v>85</v>
      </c>
    </row>
    <row r="374" spans="1:19" s="41" customFormat="1" ht="13.5" customHeight="1" outlineLevel="2">
      <c r="A374" s="31" t="s">
        <v>90</v>
      </c>
      <c r="B374" s="31" t="s">
        <v>219</v>
      </c>
      <c r="C374" s="31" t="s">
        <v>1197</v>
      </c>
      <c r="D374" s="32" t="s">
        <v>220</v>
      </c>
      <c r="E374" s="31" t="s">
        <v>221</v>
      </c>
      <c r="F374" s="42" t="s">
        <v>96</v>
      </c>
      <c r="G374" s="42" t="s">
        <v>96</v>
      </c>
      <c r="H374" s="33" t="s">
        <v>67</v>
      </c>
      <c r="I374" s="43">
        <v>220578.6</v>
      </c>
      <c r="J374" s="43" t="s">
        <v>270</v>
      </c>
      <c r="K374" s="43">
        <v>220578.6</v>
      </c>
      <c r="L374" s="43" t="s">
        <v>270</v>
      </c>
      <c r="M374" s="43" t="s">
        <v>270</v>
      </c>
      <c r="N374" s="43">
        <v>13325153.226</v>
      </c>
      <c r="O374" s="43" t="s">
        <v>270</v>
      </c>
      <c r="P374" s="31" t="s">
        <v>106</v>
      </c>
      <c r="Q374" s="31" t="s">
        <v>194</v>
      </c>
      <c r="R374" s="31" t="s">
        <v>1194</v>
      </c>
      <c r="S374" s="31" t="s">
        <v>97</v>
      </c>
    </row>
    <row r="375" spans="1:19" s="41" customFormat="1" ht="13.5" customHeight="1" outlineLevel="2">
      <c r="A375" s="31" t="s">
        <v>90</v>
      </c>
      <c r="B375" s="31" t="s">
        <v>219</v>
      </c>
      <c r="C375" s="31" t="s">
        <v>1197</v>
      </c>
      <c r="D375" s="32" t="s">
        <v>222</v>
      </c>
      <c r="E375" s="31" t="s">
        <v>223</v>
      </c>
      <c r="F375" s="42" t="s">
        <v>91</v>
      </c>
      <c r="G375" s="42" t="s">
        <v>91</v>
      </c>
      <c r="H375" s="33" t="s">
        <v>67</v>
      </c>
      <c r="I375" s="43">
        <v>266354.4</v>
      </c>
      <c r="J375" s="43" t="s">
        <v>270</v>
      </c>
      <c r="K375" s="43">
        <v>266354.4</v>
      </c>
      <c r="L375" s="43" t="s">
        <v>270</v>
      </c>
      <c r="M375" s="43" t="s">
        <v>270</v>
      </c>
      <c r="N375" s="43">
        <v>16155726.132</v>
      </c>
      <c r="O375" s="43" t="s">
        <v>270</v>
      </c>
      <c r="P375" s="31" t="s">
        <v>106</v>
      </c>
      <c r="Q375" s="31" t="s">
        <v>194</v>
      </c>
      <c r="R375" s="31" t="s">
        <v>1194</v>
      </c>
      <c r="S375" s="31" t="s">
        <v>97</v>
      </c>
    </row>
    <row r="376" spans="1:19" s="41" customFormat="1" ht="13.5" customHeight="1" outlineLevel="2">
      <c r="A376" s="31" t="s">
        <v>90</v>
      </c>
      <c r="B376" s="31" t="s">
        <v>219</v>
      </c>
      <c r="C376" s="31" t="s">
        <v>1197</v>
      </c>
      <c r="D376" s="32" t="s">
        <v>224</v>
      </c>
      <c r="E376" s="31" t="s">
        <v>225</v>
      </c>
      <c r="F376" s="42" t="s">
        <v>226</v>
      </c>
      <c r="G376" s="42" t="s">
        <v>226</v>
      </c>
      <c r="H376" s="33" t="s">
        <v>67</v>
      </c>
      <c r="I376" s="43">
        <v>79662.53</v>
      </c>
      <c r="J376" s="43" t="s">
        <v>270</v>
      </c>
      <c r="K376" s="43">
        <v>79662.53</v>
      </c>
      <c r="L376" s="43" t="s">
        <v>270</v>
      </c>
      <c r="M376" s="43" t="s">
        <v>270</v>
      </c>
      <c r="N376" s="43">
        <v>4834718.946</v>
      </c>
      <c r="O376" s="43" t="s">
        <v>270</v>
      </c>
      <c r="P376" s="31" t="s">
        <v>106</v>
      </c>
      <c r="Q376" s="31" t="s">
        <v>194</v>
      </c>
      <c r="R376" s="31" t="s">
        <v>1194</v>
      </c>
      <c r="S376" s="31" t="s">
        <v>97</v>
      </c>
    </row>
    <row r="377" spans="1:19" s="41" customFormat="1" ht="13.5" customHeight="1" outlineLevel="2">
      <c r="A377" s="31" t="s">
        <v>90</v>
      </c>
      <c r="B377" s="31" t="s">
        <v>219</v>
      </c>
      <c r="C377" s="31" t="s">
        <v>1197</v>
      </c>
      <c r="D377" s="32" t="s">
        <v>227</v>
      </c>
      <c r="E377" s="31" t="s">
        <v>228</v>
      </c>
      <c r="F377" s="42" t="s">
        <v>218</v>
      </c>
      <c r="G377" s="42" t="s">
        <v>218</v>
      </c>
      <c r="H377" s="33" t="s">
        <v>67</v>
      </c>
      <c r="I377" s="43">
        <v>135278.79</v>
      </c>
      <c r="J377" s="43" t="s">
        <v>270</v>
      </c>
      <c r="K377" s="43">
        <v>135278.79</v>
      </c>
      <c r="L377" s="43" t="s">
        <v>270</v>
      </c>
      <c r="M377" s="43" t="s">
        <v>270</v>
      </c>
      <c r="N377" s="43">
        <v>8261475.705</v>
      </c>
      <c r="O377" s="43" t="s">
        <v>270</v>
      </c>
      <c r="P377" s="31" t="s">
        <v>106</v>
      </c>
      <c r="Q377" s="31" t="s">
        <v>194</v>
      </c>
      <c r="R377" s="31" t="s">
        <v>1194</v>
      </c>
      <c r="S377" s="31" t="s">
        <v>97</v>
      </c>
    </row>
    <row r="378" spans="1:19" s="41" customFormat="1" ht="13.5" customHeight="1" outlineLevel="2">
      <c r="A378" s="31" t="s">
        <v>90</v>
      </c>
      <c r="B378" s="31" t="s">
        <v>219</v>
      </c>
      <c r="C378" s="31" t="s">
        <v>1197</v>
      </c>
      <c r="D378" s="32" t="s">
        <v>229</v>
      </c>
      <c r="E378" s="31" t="s">
        <v>230</v>
      </c>
      <c r="F378" s="42" t="s">
        <v>84</v>
      </c>
      <c r="G378" s="42" t="s">
        <v>84</v>
      </c>
      <c r="H378" s="33" t="s">
        <v>67</v>
      </c>
      <c r="I378" s="43">
        <v>315364.51</v>
      </c>
      <c r="J378" s="43" t="s">
        <v>270</v>
      </c>
      <c r="K378" s="43">
        <v>315364.51</v>
      </c>
      <c r="L378" s="43" t="s">
        <v>270</v>
      </c>
      <c r="M378" s="43" t="s">
        <v>270</v>
      </c>
      <c r="N378" s="43">
        <v>19360227.269</v>
      </c>
      <c r="O378" s="43" t="s">
        <v>270</v>
      </c>
      <c r="P378" s="31" t="s">
        <v>106</v>
      </c>
      <c r="Q378" s="31" t="s">
        <v>194</v>
      </c>
      <c r="R378" s="31" t="s">
        <v>1194</v>
      </c>
      <c r="S378" s="31" t="s">
        <v>97</v>
      </c>
    </row>
    <row r="379" spans="1:19" s="41" customFormat="1" ht="13.5" customHeight="1" outlineLevel="2">
      <c r="A379" s="31" t="s">
        <v>90</v>
      </c>
      <c r="B379" s="31" t="s">
        <v>219</v>
      </c>
      <c r="C379" s="31" t="s">
        <v>1197</v>
      </c>
      <c r="D379" s="32" t="s">
        <v>231</v>
      </c>
      <c r="E379" s="31" t="s">
        <v>232</v>
      </c>
      <c r="F379" s="42" t="s">
        <v>126</v>
      </c>
      <c r="G379" s="42" t="s">
        <v>126</v>
      </c>
      <c r="H379" s="33" t="s">
        <v>67</v>
      </c>
      <c r="I379" s="43">
        <v>193050.58</v>
      </c>
      <c r="J379" s="43" t="s">
        <v>270</v>
      </c>
      <c r="K379" s="43">
        <v>193050.58</v>
      </c>
      <c r="L379" s="43" t="s">
        <v>270</v>
      </c>
      <c r="M379" s="43" t="s">
        <v>270</v>
      </c>
      <c r="N379" s="43">
        <v>12081105.296</v>
      </c>
      <c r="O379" s="43" t="s">
        <v>270</v>
      </c>
      <c r="P379" s="31" t="s">
        <v>106</v>
      </c>
      <c r="Q379" s="31" t="s">
        <v>194</v>
      </c>
      <c r="R379" s="31" t="s">
        <v>1194</v>
      </c>
      <c r="S379" s="31" t="s">
        <v>97</v>
      </c>
    </row>
    <row r="380" spans="1:19" s="41" customFormat="1" ht="13.5" customHeight="1" outlineLevel="2">
      <c r="A380" s="31" t="s">
        <v>90</v>
      </c>
      <c r="B380" s="31" t="s">
        <v>219</v>
      </c>
      <c r="C380" s="31" t="s">
        <v>1197</v>
      </c>
      <c r="D380" s="32" t="s">
        <v>233</v>
      </c>
      <c r="E380" s="31" t="s">
        <v>234</v>
      </c>
      <c r="F380" s="42" t="s">
        <v>235</v>
      </c>
      <c r="G380" s="42" t="s">
        <v>235</v>
      </c>
      <c r="H380" s="33" t="s">
        <v>67</v>
      </c>
      <c r="I380" s="43">
        <v>55668.66</v>
      </c>
      <c r="J380" s="43" t="s">
        <v>270</v>
      </c>
      <c r="K380" s="43">
        <v>55668.66</v>
      </c>
      <c r="L380" s="43" t="s">
        <v>270</v>
      </c>
      <c r="M380" s="43" t="s">
        <v>270</v>
      </c>
      <c r="N380" s="43">
        <v>3476786.16</v>
      </c>
      <c r="O380" s="43" t="s">
        <v>270</v>
      </c>
      <c r="P380" s="31" t="s">
        <v>106</v>
      </c>
      <c r="Q380" s="31" t="s">
        <v>194</v>
      </c>
      <c r="R380" s="31" t="s">
        <v>1194</v>
      </c>
      <c r="S380" s="31" t="s">
        <v>97</v>
      </c>
    </row>
    <row r="381" spans="1:19" s="41" customFormat="1" ht="13.5" customHeight="1" outlineLevel="2">
      <c r="A381" s="31" t="s">
        <v>90</v>
      </c>
      <c r="B381" s="31" t="s">
        <v>219</v>
      </c>
      <c r="C381" s="31" t="s">
        <v>1197</v>
      </c>
      <c r="D381" s="32" t="s">
        <v>236</v>
      </c>
      <c r="E381" s="31" t="s">
        <v>237</v>
      </c>
      <c r="F381" s="42" t="s">
        <v>103</v>
      </c>
      <c r="G381" s="42" t="s">
        <v>103</v>
      </c>
      <c r="H381" s="33" t="s">
        <v>67</v>
      </c>
      <c r="I381" s="43">
        <v>98434.19</v>
      </c>
      <c r="J381" s="43" t="s">
        <v>270</v>
      </c>
      <c r="K381" s="43">
        <v>98434.19</v>
      </c>
      <c r="L381" s="43" t="s">
        <v>270</v>
      </c>
      <c r="M381" s="43" t="s">
        <v>270</v>
      </c>
      <c r="N381" s="43">
        <v>6182652.128</v>
      </c>
      <c r="O381" s="43" t="s">
        <v>270</v>
      </c>
      <c r="P381" s="31" t="s">
        <v>106</v>
      </c>
      <c r="Q381" s="31" t="s">
        <v>194</v>
      </c>
      <c r="R381" s="31" t="s">
        <v>1194</v>
      </c>
      <c r="S381" s="31" t="s">
        <v>97</v>
      </c>
    </row>
    <row r="382" spans="1:19" s="41" customFormat="1" ht="13.5" customHeight="1" outlineLevel="2">
      <c r="A382" s="31" t="s">
        <v>90</v>
      </c>
      <c r="B382" s="31" t="s">
        <v>219</v>
      </c>
      <c r="C382" s="31" t="s">
        <v>1197</v>
      </c>
      <c r="D382" s="32" t="s">
        <v>238</v>
      </c>
      <c r="E382" s="31" t="s">
        <v>239</v>
      </c>
      <c r="F382" s="42" t="s">
        <v>217</v>
      </c>
      <c r="G382" s="42" t="s">
        <v>217</v>
      </c>
      <c r="H382" s="33" t="s">
        <v>67</v>
      </c>
      <c r="I382" s="43">
        <v>42651.71</v>
      </c>
      <c r="J382" s="43" t="s">
        <v>270</v>
      </c>
      <c r="K382" s="43">
        <v>42651.71</v>
      </c>
      <c r="L382" s="43" t="s">
        <v>270</v>
      </c>
      <c r="M382" s="43" t="s">
        <v>270</v>
      </c>
      <c r="N382" s="43">
        <v>2747410.677</v>
      </c>
      <c r="O382" s="43" t="s">
        <v>270</v>
      </c>
      <c r="P382" s="31" t="s">
        <v>106</v>
      </c>
      <c r="Q382" s="31" t="s">
        <v>194</v>
      </c>
      <c r="R382" s="31" t="s">
        <v>1194</v>
      </c>
      <c r="S382" s="31" t="s">
        <v>97</v>
      </c>
    </row>
    <row r="383" spans="1:19" s="41" customFormat="1" ht="13.5" customHeight="1" outlineLevel="2">
      <c r="A383" s="31" t="s">
        <v>90</v>
      </c>
      <c r="B383" s="31" t="s">
        <v>219</v>
      </c>
      <c r="C383" s="31" t="s">
        <v>1197</v>
      </c>
      <c r="D383" s="32" t="s">
        <v>240</v>
      </c>
      <c r="E383" s="31" t="s">
        <v>241</v>
      </c>
      <c r="F383" s="42" t="s">
        <v>242</v>
      </c>
      <c r="G383" s="42" t="s">
        <v>242</v>
      </c>
      <c r="H383" s="33" t="s">
        <v>67</v>
      </c>
      <c r="I383" s="43">
        <v>63909.4</v>
      </c>
      <c r="J383" s="43" t="s">
        <v>270</v>
      </c>
      <c r="K383" s="43">
        <v>63909.4</v>
      </c>
      <c r="L383" s="43" t="s">
        <v>270</v>
      </c>
      <c r="M383" s="43" t="s">
        <v>270</v>
      </c>
      <c r="N383" s="43">
        <v>4339448.408</v>
      </c>
      <c r="O383" s="43" t="s">
        <v>270</v>
      </c>
      <c r="P383" s="31" t="s">
        <v>106</v>
      </c>
      <c r="Q383" s="31" t="s">
        <v>194</v>
      </c>
      <c r="R383" s="31" t="s">
        <v>1194</v>
      </c>
      <c r="S383" s="31" t="s">
        <v>97</v>
      </c>
    </row>
    <row r="384" spans="1:19" s="41" customFormat="1" ht="13.5" customHeight="1" outlineLevel="2">
      <c r="A384" s="31" t="s">
        <v>90</v>
      </c>
      <c r="B384" s="31" t="s">
        <v>219</v>
      </c>
      <c r="C384" s="31" t="s">
        <v>1197</v>
      </c>
      <c r="D384" s="32" t="s">
        <v>243</v>
      </c>
      <c r="E384" s="31" t="s">
        <v>244</v>
      </c>
      <c r="F384" s="42" t="s">
        <v>77</v>
      </c>
      <c r="G384" s="42" t="s">
        <v>77</v>
      </c>
      <c r="H384" s="33" t="s">
        <v>67</v>
      </c>
      <c r="I384" s="43">
        <v>110125.98</v>
      </c>
      <c r="J384" s="43" t="s">
        <v>270</v>
      </c>
      <c r="K384" s="43">
        <v>110125.98</v>
      </c>
      <c r="L384" s="43" t="s">
        <v>270</v>
      </c>
      <c r="M384" s="43" t="s">
        <v>270</v>
      </c>
      <c r="N384" s="43">
        <v>7499578.12</v>
      </c>
      <c r="O384" s="43" t="s">
        <v>270</v>
      </c>
      <c r="P384" s="31" t="s">
        <v>106</v>
      </c>
      <c r="Q384" s="31" t="s">
        <v>194</v>
      </c>
      <c r="R384" s="31" t="s">
        <v>1194</v>
      </c>
      <c r="S384" s="31" t="s">
        <v>97</v>
      </c>
    </row>
    <row r="385" spans="1:19" s="41" customFormat="1" ht="13.5" customHeight="1" outlineLevel="1">
      <c r="A385" s="31"/>
      <c r="B385" s="31"/>
      <c r="C385" s="31"/>
      <c r="D385" s="32"/>
      <c r="E385" s="31"/>
      <c r="F385" s="42"/>
      <c r="G385" s="42"/>
      <c r="H385" s="33"/>
      <c r="I385" s="43"/>
      <c r="J385" s="43">
        <f aca="true" t="shared" si="60" ref="J385:O385">SUBTOTAL(9,J371:J384)</f>
        <v>42482370.263</v>
      </c>
      <c r="K385" s="43">
        <f t="shared" si="60"/>
        <v>9126873.580000002</v>
      </c>
      <c r="L385" s="43">
        <f t="shared" si="60"/>
        <v>38362132.83800001</v>
      </c>
      <c r="M385" s="43">
        <f t="shared" si="60"/>
        <v>2570183400.873</v>
      </c>
      <c r="N385" s="43">
        <f t="shared" si="60"/>
        <v>575323451.167</v>
      </c>
      <c r="O385" s="43">
        <f t="shared" si="60"/>
        <v>2612460856.831</v>
      </c>
      <c r="P385" s="47" t="s">
        <v>1258</v>
      </c>
      <c r="Q385" s="31"/>
      <c r="R385" s="31"/>
      <c r="S385" s="31"/>
    </row>
    <row r="386" spans="1:19" s="41" customFormat="1" ht="13.5" customHeight="1" outlineLevel="2">
      <c r="A386" s="31" t="s">
        <v>79</v>
      </c>
      <c r="B386" s="31" t="s">
        <v>199</v>
      </c>
      <c r="C386" s="31" t="s">
        <v>1197</v>
      </c>
      <c r="D386" s="32">
        <v>14013</v>
      </c>
      <c r="E386" s="31" t="s">
        <v>606</v>
      </c>
      <c r="F386" s="42" t="s">
        <v>607</v>
      </c>
      <c r="G386" s="42" t="s">
        <v>591</v>
      </c>
      <c r="H386" s="33" t="s">
        <v>336</v>
      </c>
      <c r="I386" s="43">
        <v>50000000</v>
      </c>
      <c r="J386" s="43">
        <v>6563402.468</v>
      </c>
      <c r="K386" s="43" t="s">
        <v>270</v>
      </c>
      <c r="L386" s="43">
        <v>7282578.499</v>
      </c>
      <c r="M386" s="43">
        <v>397085849.304</v>
      </c>
      <c r="N386" s="43" t="s">
        <v>270</v>
      </c>
      <c r="O386" s="43">
        <v>495943521.847</v>
      </c>
      <c r="P386" s="16" t="s">
        <v>596</v>
      </c>
      <c r="Q386" s="31" t="s">
        <v>197</v>
      </c>
      <c r="R386" s="31" t="s">
        <v>197</v>
      </c>
      <c r="S386" s="31" t="s">
        <v>596</v>
      </c>
    </row>
    <row r="387" spans="1:19" s="41" customFormat="1" ht="13.5" customHeight="1" outlineLevel="2">
      <c r="A387" s="31" t="s">
        <v>79</v>
      </c>
      <c r="B387" s="31" t="s">
        <v>199</v>
      </c>
      <c r="C387" s="31" t="s">
        <v>1197</v>
      </c>
      <c r="D387" s="32">
        <v>14014</v>
      </c>
      <c r="E387" s="31" t="s">
        <v>608</v>
      </c>
      <c r="F387" s="42" t="s">
        <v>609</v>
      </c>
      <c r="G387" s="42" t="s">
        <v>548</v>
      </c>
      <c r="H387" s="33" t="s">
        <v>336</v>
      </c>
      <c r="I387" s="43">
        <v>50000000</v>
      </c>
      <c r="J387" s="43">
        <v>6563402.468</v>
      </c>
      <c r="K387" s="43" t="s">
        <v>270</v>
      </c>
      <c r="L387" s="43">
        <v>7282578.499</v>
      </c>
      <c r="M387" s="43">
        <v>397085849.304</v>
      </c>
      <c r="N387" s="43" t="s">
        <v>270</v>
      </c>
      <c r="O387" s="43">
        <v>495943521.847</v>
      </c>
      <c r="P387" s="16" t="s">
        <v>596</v>
      </c>
      <c r="Q387" s="31" t="s">
        <v>197</v>
      </c>
      <c r="R387" s="31" t="s">
        <v>197</v>
      </c>
      <c r="S387" s="31" t="s">
        <v>596</v>
      </c>
    </row>
    <row r="388" spans="1:19" s="41" customFormat="1" ht="13.5" customHeight="1" outlineLevel="2">
      <c r="A388" s="31" t="s">
        <v>79</v>
      </c>
      <c r="B388" s="31" t="s">
        <v>180</v>
      </c>
      <c r="C388" s="31" t="s">
        <v>1198</v>
      </c>
      <c r="D388" s="32">
        <v>2370</v>
      </c>
      <c r="E388" s="31" t="s">
        <v>615</v>
      </c>
      <c r="F388" s="42" t="s">
        <v>616</v>
      </c>
      <c r="G388" s="42" t="s">
        <v>617</v>
      </c>
      <c r="H388" s="33" t="s">
        <v>67</v>
      </c>
      <c r="I388" s="43">
        <v>327740000</v>
      </c>
      <c r="J388" s="43">
        <v>327740000</v>
      </c>
      <c r="K388" s="43" t="s">
        <v>270</v>
      </c>
      <c r="L388" s="43">
        <v>327740000</v>
      </c>
      <c r="M388" s="43">
        <v>19828270000</v>
      </c>
      <c r="N388" s="43" t="s">
        <v>270</v>
      </c>
      <c r="O388" s="43">
        <v>22319090673.439</v>
      </c>
      <c r="P388" s="16" t="s">
        <v>596</v>
      </c>
      <c r="Q388" s="31" t="s">
        <v>197</v>
      </c>
      <c r="R388" s="31" t="s">
        <v>197</v>
      </c>
      <c r="S388" s="31" t="s">
        <v>596</v>
      </c>
    </row>
    <row r="389" spans="1:19" s="41" customFormat="1" ht="13.5" customHeight="1" outlineLevel="1">
      <c r="A389" s="31"/>
      <c r="B389" s="31"/>
      <c r="C389" s="31"/>
      <c r="D389" s="32"/>
      <c r="E389" s="31"/>
      <c r="F389" s="42"/>
      <c r="G389" s="42"/>
      <c r="H389" s="33"/>
      <c r="I389" s="43"/>
      <c r="J389" s="43">
        <f aca="true" t="shared" si="61" ref="J389:O389">SUBTOTAL(9,J386:J388)</f>
        <v>340866804.936</v>
      </c>
      <c r="K389" s="43">
        <f t="shared" si="61"/>
        <v>0</v>
      </c>
      <c r="L389" s="43">
        <f t="shared" si="61"/>
        <v>342305156.998</v>
      </c>
      <c r="M389" s="43">
        <f t="shared" si="61"/>
        <v>20622441698.608</v>
      </c>
      <c r="N389" s="43">
        <f t="shared" si="61"/>
        <v>0</v>
      </c>
      <c r="O389" s="43">
        <f t="shared" si="61"/>
        <v>23310977717.133</v>
      </c>
      <c r="P389" s="34" t="s">
        <v>1259</v>
      </c>
      <c r="Q389" s="31"/>
      <c r="R389" s="31"/>
      <c r="S389" s="31"/>
    </row>
    <row r="390" spans="1:19" s="41" customFormat="1" ht="13.5" customHeight="1" outlineLevel="2">
      <c r="A390" s="31" t="s">
        <v>90</v>
      </c>
      <c r="B390" s="31" t="s">
        <v>88</v>
      </c>
      <c r="C390" s="31" t="s">
        <v>1198</v>
      </c>
      <c r="D390" s="32" t="s">
        <v>526</v>
      </c>
      <c r="E390" s="31" t="s">
        <v>527</v>
      </c>
      <c r="F390" s="42" t="s">
        <v>528</v>
      </c>
      <c r="G390" s="42" t="s">
        <v>529</v>
      </c>
      <c r="H390" s="33" t="s">
        <v>67</v>
      </c>
      <c r="I390" s="43">
        <v>226000000</v>
      </c>
      <c r="J390" s="43">
        <v>225938000</v>
      </c>
      <c r="K390" s="43">
        <v>31553000</v>
      </c>
      <c r="L390" s="43">
        <v>194385000</v>
      </c>
      <c r="M390" s="43">
        <v>13669249000</v>
      </c>
      <c r="N390" s="43">
        <v>2046463723.56</v>
      </c>
      <c r="O390" s="43">
        <v>13237616526.992</v>
      </c>
      <c r="P390" s="31" t="s">
        <v>82</v>
      </c>
      <c r="Q390" s="31" t="s">
        <v>197</v>
      </c>
      <c r="R390" s="31" t="s">
        <v>197</v>
      </c>
      <c r="S390" s="31" t="s">
        <v>80</v>
      </c>
    </row>
    <row r="391" spans="1:19" s="41" customFormat="1" ht="13.5" customHeight="1" outlineLevel="2">
      <c r="A391" s="31" t="s">
        <v>90</v>
      </c>
      <c r="B391" s="31" t="s">
        <v>88</v>
      </c>
      <c r="C391" s="31" t="s">
        <v>1198</v>
      </c>
      <c r="D391" s="32" t="s">
        <v>530</v>
      </c>
      <c r="E391" s="31" t="s">
        <v>531</v>
      </c>
      <c r="F391" s="42" t="s">
        <v>528</v>
      </c>
      <c r="G391" s="42" t="s">
        <v>532</v>
      </c>
      <c r="H391" s="33" t="s">
        <v>86</v>
      </c>
      <c r="I391" s="43">
        <v>6777000</v>
      </c>
      <c r="J391" s="43">
        <v>10257328.353</v>
      </c>
      <c r="K391" s="43" t="s">
        <v>270</v>
      </c>
      <c r="L391" s="43">
        <v>11020350.817</v>
      </c>
      <c r="M391" s="43">
        <v>620568365.33</v>
      </c>
      <c r="N391" s="43" t="s">
        <v>270</v>
      </c>
      <c r="O391" s="43">
        <v>750485778.777</v>
      </c>
      <c r="P391" s="31" t="s">
        <v>82</v>
      </c>
      <c r="Q391" s="31" t="s">
        <v>197</v>
      </c>
      <c r="R391" s="31" t="s">
        <v>197</v>
      </c>
      <c r="S391" s="31" t="s">
        <v>80</v>
      </c>
    </row>
    <row r="392" spans="1:19" s="41" customFormat="1" ht="13.5" customHeight="1" outlineLevel="2">
      <c r="A392" s="31" t="s">
        <v>90</v>
      </c>
      <c r="B392" s="31" t="s">
        <v>88</v>
      </c>
      <c r="C392" s="31" t="s">
        <v>1198</v>
      </c>
      <c r="D392" s="32" t="s">
        <v>130</v>
      </c>
      <c r="E392" s="31" t="s">
        <v>131</v>
      </c>
      <c r="F392" s="42" t="s">
        <v>132</v>
      </c>
      <c r="G392" s="42" t="s">
        <v>133</v>
      </c>
      <c r="H392" s="33" t="s">
        <v>67</v>
      </c>
      <c r="I392" s="43">
        <v>220000000</v>
      </c>
      <c r="J392" s="43" t="s">
        <v>270</v>
      </c>
      <c r="K392" s="43" t="s">
        <v>270</v>
      </c>
      <c r="L392" s="43">
        <v>220000000</v>
      </c>
      <c r="M392" s="43" t="s">
        <v>270</v>
      </c>
      <c r="N392" s="43" t="s">
        <v>270</v>
      </c>
      <c r="O392" s="43">
        <v>14981997767</v>
      </c>
      <c r="P392" s="31" t="s">
        <v>82</v>
      </c>
      <c r="Q392" s="31" t="s">
        <v>193</v>
      </c>
      <c r="R392" s="31" t="s">
        <v>97</v>
      </c>
      <c r="S392" s="31" t="s">
        <v>80</v>
      </c>
    </row>
    <row r="393" spans="1:19" s="41" customFormat="1" ht="13.5" customHeight="1" outlineLevel="2">
      <c r="A393" s="31" t="s">
        <v>90</v>
      </c>
      <c r="B393" s="31" t="s">
        <v>628</v>
      </c>
      <c r="C393" s="31" t="s">
        <v>1198</v>
      </c>
      <c r="D393" s="32">
        <v>19674</v>
      </c>
      <c r="E393" s="31" t="s">
        <v>629</v>
      </c>
      <c r="F393" s="42" t="s">
        <v>630</v>
      </c>
      <c r="G393" s="42" t="s">
        <v>548</v>
      </c>
      <c r="H393" s="33" t="s">
        <v>81</v>
      </c>
      <c r="I393" s="43">
        <v>21000000</v>
      </c>
      <c r="J393" s="43">
        <v>1313624.894</v>
      </c>
      <c r="K393" s="43" t="s">
        <v>270</v>
      </c>
      <c r="L393" s="43">
        <v>1535714.13</v>
      </c>
      <c r="M393" s="43">
        <v>79474306.108</v>
      </c>
      <c r="N393" s="43" t="s">
        <v>270</v>
      </c>
      <c r="O393" s="43">
        <v>104582116.668</v>
      </c>
      <c r="P393" s="31" t="s">
        <v>82</v>
      </c>
      <c r="Q393" s="31" t="s">
        <v>197</v>
      </c>
      <c r="R393" s="31" t="s">
        <v>197</v>
      </c>
      <c r="S393" s="31" t="s">
        <v>80</v>
      </c>
    </row>
    <row r="394" spans="1:19" s="41" customFormat="1" ht="13.5" customHeight="1" outlineLevel="2">
      <c r="A394" s="31" t="s">
        <v>79</v>
      </c>
      <c r="B394" s="31" t="s">
        <v>340</v>
      </c>
      <c r="C394" s="31" t="s">
        <v>1198</v>
      </c>
      <c r="D394" s="32" t="s">
        <v>670</v>
      </c>
      <c r="E394" s="31" t="s">
        <v>671</v>
      </c>
      <c r="F394" s="42" t="s">
        <v>672</v>
      </c>
      <c r="G394" s="42" t="s">
        <v>548</v>
      </c>
      <c r="H394" s="33" t="s">
        <v>81</v>
      </c>
      <c r="I394" s="43">
        <v>11623820.54</v>
      </c>
      <c r="J394" s="43">
        <v>815181.113</v>
      </c>
      <c r="K394" s="43" t="s">
        <v>270</v>
      </c>
      <c r="L394" s="43">
        <v>953000.479</v>
      </c>
      <c r="M394" s="43">
        <v>49318457.331</v>
      </c>
      <c r="N394" s="43" t="s">
        <v>270</v>
      </c>
      <c r="O394" s="43">
        <v>64899322.952</v>
      </c>
      <c r="P394" s="31" t="s">
        <v>82</v>
      </c>
      <c r="Q394" s="31" t="s">
        <v>197</v>
      </c>
      <c r="R394" s="31" t="s">
        <v>197</v>
      </c>
      <c r="S394" s="31" t="s">
        <v>80</v>
      </c>
    </row>
    <row r="395" spans="1:19" s="41" customFormat="1" ht="13.5" customHeight="1" outlineLevel="2">
      <c r="A395" s="31" t="s">
        <v>79</v>
      </c>
      <c r="B395" s="31" t="s">
        <v>344</v>
      </c>
      <c r="C395" s="31" t="s">
        <v>1197</v>
      </c>
      <c r="D395" s="32">
        <v>10218</v>
      </c>
      <c r="E395" s="31" t="s">
        <v>698</v>
      </c>
      <c r="F395" s="42" t="s">
        <v>699</v>
      </c>
      <c r="G395" s="42" t="s">
        <v>347</v>
      </c>
      <c r="H395" s="33" t="s">
        <v>81</v>
      </c>
      <c r="I395" s="43">
        <v>5000000</v>
      </c>
      <c r="J395" s="43">
        <v>5514142.678</v>
      </c>
      <c r="K395" s="43">
        <v>1569288.42</v>
      </c>
      <c r="L395" s="43">
        <v>4793278.23</v>
      </c>
      <c r="M395" s="43">
        <v>333605632.011</v>
      </c>
      <c r="N395" s="43">
        <v>101146088.273</v>
      </c>
      <c r="O395" s="43">
        <v>326422198.789</v>
      </c>
      <c r="P395" s="31" t="s">
        <v>82</v>
      </c>
      <c r="Q395" s="31" t="s">
        <v>197</v>
      </c>
      <c r="R395" s="31" t="s">
        <v>197</v>
      </c>
      <c r="S395" s="31" t="s">
        <v>80</v>
      </c>
    </row>
    <row r="396" spans="1:19" s="41" customFormat="1" ht="13.5" customHeight="1" outlineLevel="2">
      <c r="A396" s="31" t="s">
        <v>79</v>
      </c>
      <c r="B396" s="31" t="s">
        <v>344</v>
      </c>
      <c r="C396" s="31" t="s">
        <v>1197</v>
      </c>
      <c r="D396" s="32" t="s">
        <v>714</v>
      </c>
      <c r="E396" s="31" t="s">
        <v>715</v>
      </c>
      <c r="F396" s="42" t="s">
        <v>716</v>
      </c>
      <c r="G396" s="42" t="s">
        <v>639</v>
      </c>
      <c r="H396" s="33" t="s">
        <v>81</v>
      </c>
      <c r="I396" s="43">
        <v>2661000</v>
      </c>
      <c r="J396" s="43">
        <v>3346370.302</v>
      </c>
      <c r="K396" s="43" t="s">
        <v>270</v>
      </c>
      <c r="L396" s="43">
        <v>3912127.564</v>
      </c>
      <c r="M396" s="43">
        <v>202455403.297</v>
      </c>
      <c r="N396" s="43" t="s">
        <v>270</v>
      </c>
      <c r="O396" s="43">
        <v>266415847.391</v>
      </c>
      <c r="P396" s="31" t="s">
        <v>82</v>
      </c>
      <c r="Q396" s="31" t="s">
        <v>197</v>
      </c>
      <c r="R396" s="31" t="s">
        <v>197</v>
      </c>
      <c r="S396" s="31" t="s">
        <v>80</v>
      </c>
    </row>
    <row r="397" spans="1:19" s="41" customFormat="1" ht="13.5" customHeight="1" outlineLevel="2">
      <c r="A397" s="31" t="s">
        <v>79</v>
      </c>
      <c r="B397" s="31" t="s">
        <v>344</v>
      </c>
      <c r="C397" s="31" t="s">
        <v>1198</v>
      </c>
      <c r="D397" s="32" t="s">
        <v>729</v>
      </c>
      <c r="E397" s="31" t="s">
        <v>730</v>
      </c>
      <c r="F397" s="42" t="s">
        <v>731</v>
      </c>
      <c r="G397" s="42" t="s">
        <v>347</v>
      </c>
      <c r="H397" s="33" t="s">
        <v>81</v>
      </c>
      <c r="I397" s="43">
        <v>51129188.12</v>
      </c>
      <c r="J397" s="43">
        <v>62942896.864</v>
      </c>
      <c r="K397" s="43">
        <v>7831726.48</v>
      </c>
      <c r="L397" s="43">
        <v>65732192.035</v>
      </c>
      <c r="M397" s="43">
        <v>3808045260.271</v>
      </c>
      <c r="N397" s="43">
        <v>531602279.61</v>
      </c>
      <c r="O397" s="43">
        <v>4476361610.399</v>
      </c>
      <c r="P397" s="31" t="s">
        <v>82</v>
      </c>
      <c r="Q397" s="31" t="s">
        <v>197</v>
      </c>
      <c r="R397" s="31" t="s">
        <v>197</v>
      </c>
      <c r="S397" s="31" t="s">
        <v>80</v>
      </c>
    </row>
    <row r="398" spans="1:19" s="41" customFormat="1" ht="13.5" customHeight="1" outlineLevel="2">
      <c r="A398" s="31" t="s">
        <v>79</v>
      </c>
      <c r="B398" s="31" t="s">
        <v>344</v>
      </c>
      <c r="C398" s="31" t="s">
        <v>1198</v>
      </c>
      <c r="D398" s="32" t="s">
        <v>733</v>
      </c>
      <c r="E398" s="31" t="s">
        <v>734</v>
      </c>
      <c r="F398" s="42" t="s">
        <v>735</v>
      </c>
      <c r="G398" s="42" t="s">
        <v>736</v>
      </c>
      <c r="H398" s="33" t="s">
        <v>81</v>
      </c>
      <c r="I398" s="43">
        <v>4634793.42</v>
      </c>
      <c r="J398" s="43">
        <v>146923.888</v>
      </c>
      <c r="K398" s="43" t="s">
        <v>270</v>
      </c>
      <c r="L398" s="43">
        <v>171763.715</v>
      </c>
      <c r="M398" s="43">
        <v>8888895.252</v>
      </c>
      <c r="N398" s="43" t="s">
        <v>270</v>
      </c>
      <c r="O398" s="43">
        <v>11697107.226</v>
      </c>
      <c r="P398" s="31" t="s">
        <v>82</v>
      </c>
      <c r="Q398" s="31" t="s">
        <v>197</v>
      </c>
      <c r="R398" s="31" t="s">
        <v>197</v>
      </c>
      <c r="S398" s="31" t="s">
        <v>80</v>
      </c>
    </row>
    <row r="399" spans="1:19" s="41" customFormat="1" ht="13.5" customHeight="1" outlineLevel="2">
      <c r="A399" s="31" t="s">
        <v>79</v>
      </c>
      <c r="B399" s="31" t="s">
        <v>344</v>
      </c>
      <c r="C399" s="31" t="s">
        <v>1198</v>
      </c>
      <c r="D399" s="32" t="s">
        <v>740</v>
      </c>
      <c r="E399" s="31" t="s">
        <v>629</v>
      </c>
      <c r="F399" s="42" t="s">
        <v>741</v>
      </c>
      <c r="G399" s="42" t="s">
        <v>83</v>
      </c>
      <c r="H399" s="33" t="s">
        <v>81</v>
      </c>
      <c r="I399" s="43">
        <v>67630684.99</v>
      </c>
      <c r="J399" s="43">
        <v>17603936.933</v>
      </c>
      <c r="K399" s="43">
        <v>486780.59</v>
      </c>
      <c r="L399" s="43">
        <v>20049330.064</v>
      </c>
      <c r="M399" s="43">
        <v>1065038184.452</v>
      </c>
      <c r="N399" s="43">
        <v>29788134.1</v>
      </c>
      <c r="O399" s="43">
        <v>1365359173.875</v>
      </c>
      <c r="P399" s="31" t="s">
        <v>82</v>
      </c>
      <c r="Q399" s="31" t="s">
        <v>197</v>
      </c>
      <c r="R399" s="31" t="s">
        <v>197</v>
      </c>
      <c r="S399" s="31" t="s">
        <v>80</v>
      </c>
    </row>
    <row r="400" spans="1:19" s="41" customFormat="1" ht="13.5" customHeight="1" outlineLevel="2">
      <c r="A400" s="31" t="s">
        <v>79</v>
      </c>
      <c r="B400" s="31" t="s">
        <v>344</v>
      </c>
      <c r="C400" s="31" t="s">
        <v>1198</v>
      </c>
      <c r="D400" s="32" t="s">
        <v>742</v>
      </c>
      <c r="E400" s="31" t="s">
        <v>743</v>
      </c>
      <c r="F400" s="42" t="s">
        <v>741</v>
      </c>
      <c r="G400" s="42" t="s">
        <v>565</v>
      </c>
      <c r="H400" s="33" t="s">
        <v>81</v>
      </c>
      <c r="I400" s="43">
        <v>17752969.92</v>
      </c>
      <c r="J400" s="43">
        <v>23836020.06</v>
      </c>
      <c r="K400" s="43" t="s">
        <v>270</v>
      </c>
      <c r="L400" s="43">
        <v>27865879.345</v>
      </c>
      <c r="M400" s="43">
        <v>1442079213.658</v>
      </c>
      <c r="N400" s="43" t="s">
        <v>270</v>
      </c>
      <c r="O400" s="43">
        <v>1897666100.555</v>
      </c>
      <c r="P400" s="31" t="s">
        <v>82</v>
      </c>
      <c r="Q400" s="31" t="s">
        <v>197</v>
      </c>
      <c r="R400" s="31" t="s">
        <v>197</v>
      </c>
      <c r="S400" s="31" t="s">
        <v>80</v>
      </c>
    </row>
    <row r="401" spans="1:19" s="41" customFormat="1" ht="13.5" customHeight="1" outlineLevel="2">
      <c r="A401" s="31" t="s">
        <v>90</v>
      </c>
      <c r="B401" s="31" t="s">
        <v>144</v>
      </c>
      <c r="C401" s="31" t="s">
        <v>1198</v>
      </c>
      <c r="D401" s="32" t="s">
        <v>878</v>
      </c>
      <c r="E401" s="31" t="s">
        <v>879</v>
      </c>
      <c r="F401" s="42" t="s">
        <v>580</v>
      </c>
      <c r="G401" s="42" t="s">
        <v>77</v>
      </c>
      <c r="H401" s="33" t="s">
        <v>67</v>
      </c>
      <c r="I401" s="43">
        <v>8250000</v>
      </c>
      <c r="J401" s="43">
        <v>5470000</v>
      </c>
      <c r="K401" s="43">
        <v>368902.58</v>
      </c>
      <c r="L401" s="43">
        <v>5101097.42</v>
      </c>
      <c r="M401" s="43">
        <v>330935000</v>
      </c>
      <c r="N401" s="43">
        <v>23038752.01</v>
      </c>
      <c r="O401" s="43">
        <v>347384682.526</v>
      </c>
      <c r="P401" s="31" t="s">
        <v>82</v>
      </c>
      <c r="Q401" s="31" t="s">
        <v>197</v>
      </c>
      <c r="R401" s="31" t="s">
        <v>197</v>
      </c>
      <c r="S401" s="31" t="s">
        <v>80</v>
      </c>
    </row>
    <row r="402" spans="1:19" s="41" customFormat="1" ht="13.5" customHeight="1" outlineLevel="2">
      <c r="A402" s="31" t="s">
        <v>79</v>
      </c>
      <c r="B402" s="31" t="s">
        <v>166</v>
      </c>
      <c r="C402" s="31" t="s">
        <v>1198</v>
      </c>
      <c r="D402" s="32" t="s">
        <v>937</v>
      </c>
      <c r="E402" s="31" t="s">
        <v>938</v>
      </c>
      <c r="F402" s="42" t="s">
        <v>920</v>
      </c>
      <c r="G402" s="42" t="s">
        <v>548</v>
      </c>
      <c r="H402" s="33" t="s">
        <v>98</v>
      </c>
      <c r="I402" s="43">
        <v>3839000000</v>
      </c>
      <c r="J402" s="43">
        <v>31343892.88</v>
      </c>
      <c r="K402" s="43" t="s">
        <v>270</v>
      </c>
      <c r="L402" s="43">
        <v>35620505.848</v>
      </c>
      <c r="M402" s="43">
        <v>1896305519.268</v>
      </c>
      <c r="N402" s="43" t="s">
        <v>270</v>
      </c>
      <c r="O402" s="43">
        <v>2425756086.727</v>
      </c>
      <c r="P402" s="31" t="s">
        <v>82</v>
      </c>
      <c r="Q402" s="31" t="s">
        <v>197</v>
      </c>
      <c r="R402" s="31" t="s">
        <v>197</v>
      </c>
      <c r="S402" s="31" t="s">
        <v>80</v>
      </c>
    </row>
    <row r="403" spans="1:19" s="41" customFormat="1" ht="13.5" customHeight="1" outlineLevel="2">
      <c r="A403" s="31" t="s">
        <v>79</v>
      </c>
      <c r="B403" s="31" t="s">
        <v>166</v>
      </c>
      <c r="C403" s="31" t="s">
        <v>1198</v>
      </c>
      <c r="D403" s="32" t="s">
        <v>943</v>
      </c>
      <c r="E403" s="31" t="s">
        <v>944</v>
      </c>
      <c r="F403" s="42" t="s">
        <v>941</v>
      </c>
      <c r="G403" s="42" t="s">
        <v>945</v>
      </c>
      <c r="H403" s="33" t="s">
        <v>98</v>
      </c>
      <c r="I403" s="43">
        <v>3702000000</v>
      </c>
      <c r="J403" s="43">
        <v>30225342.913</v>
      </c>
      <c r="K403" s="43" t="s">
        <v>270</v>
      </c>
      <c r="L403" s="43">
        <v>34349339.06</v>
      </c>
      <c r="M403" s="43">
        <v>1828633246.244</v>
      </c>
      <c r="N403" s="43" t="s">
        <v>270</v>
      </c>
      <c r="O403" s="43">
        <v>2339189641.33</v>
      </c>
      <c r="P403" s="31" t="s">
        <v>82</v>
      </c>
      <c r="Q403" s="31" t="s">
        <v>197</v>
      </c>
      <c r="R403" s="31" t="s">
        <v>197</v>
      </c>
      <c r="S403" s="31" t="s">
        <v>80</v>
      </c>
    </row>
    <row r="404" spans="1:19" s="41" customFormat="1" ht="13.5" customHeight="1" outlineLevel="2">
      <c r="A404" s="31" t="s">
        <v>79</v>
      </c>
      <c r="B404" s="31" t="s">
        <v>175</v>
      </c>
      <c r="C404" s="31" t="s">
        <v>1198</v>
      </c>
      <c r="D404" s="32" t="s">
        <v>948</v>
      </c>
      <c r="E404" s="31" t="s">
        <v>949</v>
      </c>
      <c r="F404" s="42" t="s">
        <v>950</v>
      </c>
      <c r="G404" s="42" t="s">
        <v>951</v>
      </c>
      <c r="H404" s="33" t="s">
        <v>952</v>
      </c>
      <c r="I404" s="43">
        <v>17903000000</v>
      </c>
      <c r="J404" s="43">
        <v>19296184.731</v>
      </c>
      <c r="K404" s="43" t="s">
        <v>270</v>
      </c>
      <c r="L404" s="43">
        <v>17255903.614</v>
      </c>
      <c r="M404" s="43">
        <v>1167419176.196</v>
      </c>
      <c r="N404" s="43" t="s">
        <v>270</v>
      </c>
      <c r="O404" s="43">
        <v>1175126860.997</v>
      </c>
      <c r="P404" s="31" t="s">
        <v>82</v>
      </c>
      <c r="Q404" s="31" t="s">
        <v>197</v>
      </c>
      <c r="R404" s="31" t="s">
        <v>197</v>
      </c>
      <c r="S404" s="31" t="s">
        <v>80</v>
      </c>
    </row>
    <row r="405" spans="1:19" s="41" customFormat="1" ht="13.5" customHeight="1" outlineLevel="2">
      <c r="A405" s="31" t="s">
        <v>79</v>
      </c>
      <c r="B405" s="31" t="s">
        <v>953</v>
      </c>
      <c r="C405" s="31" t="s">
        <v>1198</v>
      </c>
      <c r="D405" s="32">
        <v>448</v>
      </c>
      <c r="E405" s="31" t="s">
        <v>954</v>
      </c>
      <c r="F405" s="42" t="s">
        <v>955</v>
      </c>
      <c r="G405" s="42" t="s">
        <v>956</v>
      </c>
      <c r="H405" s="33" t="s">
        <v>957</v>
      </c>
      <c r="I405" s="43">
        <v>5000000</v>
      </c>
      <c r="J405" s="43">
        <v>17137721.684</v>
      </c>
      <c r="K405" s="43" t="s">
        <v>270</v>
      </c>
      <c r="L405" s="43">
        <v>18634200.475</v>
      </c>
      <c r="M405" s="43">
        <v>1036832161.876</v>
      </c>
      <c r="N405" s="43" t="s">
        <v>270</v>
      </c>
      <c r="O405" s="43">
        <v>1268988863.242</v>
      </c>
      <c r="P405" s="31" t="s">
        <v>82</v>
      </c>
      <c r="Q405" s="31" t="s">
        <v>197</v>
      </c>
      <c r="R405" s="31" t="s">
        <v>197</v>
      </c>
      <c r="S405" s="31" t="s">
        <v>80</v>
      </c>
    </row>
    <row r="406" spans="1:19" s="41" customFormat="1" ht="13.5" customHeight="1" outlineLevel="2">
      <c r="A406" s="31" t="s">
        <v>79</v>
      </c>
      <c r="B406" s="31" t="s">
        <v>953</v>
      </c>
      <c r="C406" s="31" t="s">
        <v>1198</v>
      </c>
      <c r="D406" s="32">
        <v>488</v>
      </c>
      <c r="E406" s="31" t="s">
        <v>958</v>
      </c>
      <c r="F406" s="42" t="s">
        <v>959</v>
      </c>
      <c r="G406" s="42" t="s">
        <v>960</v>
      </c>
      <c r="H406" s="33" t="s">
        <v>957</v>
      </c>
      <c r="I406" s="43">
        <v>10000000</v>
      </c>
      <c r="J406" s="43">
        <v>3552567.811</v>
      </c>
      <c r="K406" s="43">
        <v>718916.95</v>
      </c>
      <c r="L406" s="43">
        <v>3137289.015</v>
      </c>
      <c r="M406" s="43">
        <v>214930352.553</v>
      </c>
      <c r="N406" s="43">
        <v>47975537.89</v>
      </c>
      <c r="O406" s="43">
        <v>213649350.084</v>
      </c>
      <c r="P406" s="31" t="s">
        <v>82</v>
      </c>
      <c r="Q406" s="31" t="s">
        <v>197</v>
      </c>
      <c r="R406" s="31" t="s">
        <v>197</v>
      </c>
      <c r="S406" s="31" t="s">
        <v>80</v>
      </c>
    </row>
    <row r="407" spans="1:19" s="41" customFormat="1" ht="13.5" customHeight="1" outlineLevel="2">
      <c r="A407" s="31" t="s">
        <v>79</v>
      </c>
      <c r="B407" s="31" t="s">
        <v>953</v>
      </c>
      <c r="C407" s="31" t="s">
        <v>1198</v>
      </c>
      <c r="D407" s="32">
        <v>548</v>
      </c>
      <c r="E407" s="31" t="s">
        <v>961</v>
      </c>
      <c r="F407" s="42" t="s">
        <v>962</v>
      </c>
      <c r="G407" s="42" t="s">
        <v>84</v>
      </c>
      <c r="H407" s="33" t="s">
        <v>957</v>
      </c>
      <c r="I407" s="43">
        <v>9000000</v>
      </c>
      <c r="J407" s="43">
        <v>11743130.176</v>
      </c>
      <c r="K407" s="43">
        <v>1060786.5</v>
      </c>
      <c r="L407" s="43">
        <v>11644527.317</v>
      </c>
      <c r="M407" s="43">
        <v>710459375.666</v>
      </c>
      <c r="N407" s="43">
        <v>64270263.24</v>
      </c>
      <c r="O407" s="43">
        <v>792992192.094</v>
      </c>
      <c r="P407" s="31" t="s">
        <v>82</v>
      </c>
      <c r="Q407" s="31" t="s">
        <v>197</v>
      </c>
      <c r="R407" s="31" t="s">
        <v>197</v>
      </c>
      <c r="S407" s="31" t="s">
        <v>80</v>
      </c>
    </row>
    <row r="408" spans="1:19" s="41" customFormat="1" ht="13.5" customHeight="1" outlineLevel="2">
      <c r="A408" s="31" t="s">
        <v>79</v>
      </c>
      <c r="B408" s="31" t="s">
        <v>953</v>
      </c>
      <c r="C408" s="31" t="s">
        <v>1198</v>
      </c>
      <c r="D408" s="32" t="s">
        <v>966</v>
      </c>
      <c r="E408" s="31" t="s">
        <v>967</v>
      </c>
      <c r="F408" s="42" t="s">
        <v>968</v>
      </c>
      <c r="G408" s="42" t="s">
        <v>129</v>
      </c>
      <c r="H408" s="33" t="s">
        <v>957</v>
      </c>
      <c r="I408" s="43">
        <v>11000000</v>
      </c>
      <c r="J408" s="43">
        <v>38175886.722</v>
      </c>
      <c r="K408" s="43" t="s">
        <v>270</v>
      </c>
      <c r="L408" s="43">
        <v>41509433.962</v>
      </c>
      <c r="M408" s="43">
        <v>2309641146.665</v>
      </c>
      <c r="N408" s="43" t="s">
        <v>270</v>
      </c>
      <c r="O408" s="43">
        <v>2826792031.509</v>
      </c>
      <c r="P408" s="31" t="s">
        <v>82</v>
      </c>
      <c r="Q408" s="31" t="s">
        <v>197</v>
      </c>
      <c r="R408" s="31" t="s">
        <v>197</v>
      </c>
      <c r="S408" s="31" t="s">
        <v>80</v>
      </c>
    </row>
    <row r="409" spans="1:19" s="41" customFormat="1" ht="13.5" customHeight="1" outlineLevel="1">
      <c r="A409" s="31"/>
      <c r="B409" s="31"/>
      <c r="C409" s="31"/>
      <c r="D409" s="32"/>
      <c r="E409" s="31"/>
      <c r="F409" s="42"/>
      <c r="G409" s="42"/>
      <c r="H409" s="33"/>
      <c r="I409" s="43"/>
      <c r="J409" s="43">
        <f aca="true" t="shared" si="62" ref="J409:O409">SUBTOTAL(9,J390:J408)</f>
        <v>508659152.002</v>
      </c>
      <c r="K409" s="43">
        <f t="shared" si="62"/>
        <v>43589401.52000001</v>
      </c>
      <c r="L409" s="43">
        <f t="shared" si="62"/>
        <v>717670933.09</v>
      </c>
      <c r="M409" s="43">
        <f t="shared" si="62"/>
        <v>30773878696.178</v>
      </c>
      <c r="N409" s="43">
        <f t="shared" si="62"/>
        <v>2844284778.683</v>
      </c>
      <c r="O409" s="43">
        <f t="shared" si="62"/>
        <v>48873383259.133</v>
      </c>
      <c r="P409" s="47" t="s">
        <v>1260</v>
      </c>
      <c r="Q409" s="31"/>
      <c r="R409" s="31"/>
      <c r="S409" s="31"/>
    </row>
    <row r="410" spans="1:19" s="41" customFormat="1" ht="13.5" customHeight="1" outlineLevel="2">
      <c r="A410" s="31" t="s">
        <v>90</v>
      </c>
      <c r="B410" s="31" t="s">
        <v>88</v>
      </c>
      <c r="C410" s="31" t="s">
        <v>1198</v>
      </c>
      <c r="D410" s="32" t="s">
        <v>399</v>
      </c>
      <c r="E410" s="31" t="s">
        <v>400</v>
      </c>
      <c r="F410" s="42" t="s">
        <v>401</v>
      </c>
      <c r="G410" s="42" t="s">
        <v>87</v>
      </c>
      <c r="H410" s="33" t="s">
        <v>86</v>
      </c>
      <c r="I410" s="43">
        <v>155608000</v>
      </c>
      <c r="J410" s="43">
        <v>68084189.159</v>
      </c>
      <c r="K410" s="43">
        <v>2760694.7</v>
      </c>
      <c r="L410" s="43">
        <v>70376871.02</v>
      </c>
      <c r="M410" s="43">
        <v>4119093444.092</v>
      </c>
      <c r="N410" s="43">
        <v>179114910.98</v>
      </c>
      <c r="O410" s="43">
        <v>4792664202.166</v>
      </c>
      <c r="P410" s="31" t="s">
        <v>89</v>
      </c>
      <c r="Q410" s="31" t="s">
        <v>197</v>
      </c>
      <c r="R410" s="31" t="s">
        <v>197</v>
      </c>
      <c r="S410" s="31" t="s">
        <v>80</v>
      </c>
    </row>
    <row r="411" spans="1:19" s="41" customFormat="1" ht="13.5" customHeight="1" outlineLevel="2">
      <c r="A411" s="31" t="s">
        <v>79</v>
      </c>
      <c r="B411" s="31" t="s">
        <v>552</v>
      </c>
      <c r="C411" s="31" t="s">
        <v>1197</v>
      </c>
      <c r="D411" s="32">
        <v>10017</v>
      </c>
      <c r="E411" s="31" t="s">
        <v>563</v>
      </c>
      <c r="F411" s="42" t="s">
        <v>564</v>
      </c>
      <c r="G411" s="42" t="s">
        <v>565</v>
      </c>
      <c r="H411" s="33" t="s">
        <v>555</v>
      </c>
      <c r="I411" s="43">
        <v>27038450</v>
      </c>
      <c r="J411" s="43">
        <v>591784.575</v>
      </c>
      <c r="K411" s="43" t="s">
        <v>270</v>
      </c>
      <c r="L411" s="43">
        <v>626526.274</v>
      </c>
      <c r="M411" s="43">
        <v>35802966.786</v>
      </c>
      <c r="N411" s="43" t="s">
        <v>270</v>
      </c>
      <c r="O411" s="43">
        <v>42666432.898</v>
      </c>
      <c r="P411" s="31" t="s">
        <v>89</v>
      </c>
      <c r="Q411" s="31" t="s">
        <v>197</v>
      </c>
      <c r="R411" s="31" t="s">
        <v>197</v>
      </c>
      <c r="S411" s="31" t="s">
        <v>85</v>
      </c>
    </row>
    <row r="412" spans="1:19" s="41" customFormat="1" ht="13.5" customHeight="1" outlineLevel="2">
      <c r="A412" s="31" t="s">
        <v>79</v>
      </c>
      <c r="B412" s="31" t="s">
        <v>344</v>
      </c>
      <c r="C412" s="31" t="s">
        <v>1198</v>
      </c>
      <c r="D412" s="32" t="s">
        <v>737</v>
      </c>
      <c r="E412" s="31" t="s">
        <v>738</v>
      </c>
      <c r="F412" s="42" t="s">
        <v>739</v>
      </c>
      <c r="G412" s="42" t="s">
        <v>84</v>
      </c>
      <c r="H412" s="33" t="s">
        <v>81</v>
      </c>
      <c r="I412" s="43">
        <v>4787024.17</v>
      </c>
      <c r="J412" s="43">
        <v>5131642.912</v>
      </c>
      <c r="K412" s="43">
        <v>139026.66</v>
      </c>
      <c r="L412" s="43">
        <v>5849378.561</v>
      </c>
      <c r="M412" s="43">
        <v>310464396.204</v>
      </c>
      <c r="N412" s="43">
        <v>8508473.54</v>
      </c>
      <c r="O412" s="43">
        <v>398342620.619</v>
      </c>
      <c r="P412" s="31" t="s">
        <v>89</v>
      </c>
      <c r="Q412" s="31" t="s">
        <v>197</v>
      </c>
      <c r="R412" s="31" t="s">
        <v>197</v>
      </c>
      <c r="S412" s="31" t="s">
        <v>85</v>
      </c>
    </row>
    <row r="413" spans="1:19" s="41" customFormat="1" ht="13.5" customHeight="1" outlineLevel="2">
      <c r="A413" s="31" t="s">
        <v>90</v>
      </c>
      <c r="B413" s="31" t="s">
        <v>135</v>
      </c>
      <c r="C413" s="31" t="s">
        <v>1198</v>
      </c>
      <c r="D413" s="32" t="s">
        <v>139</v>
      </c>
      <c r="E413" s="31" t="s">
        <v>140</v>
      </c>
      <c r="F413" s="42" t="s">
        <v>109</v>
      </c>
      <c r="G413" s="42" t="s">
        <v>141</v>
      </c>
      <c r="H413" s="33" t="s">
        <v>86</v>
      </c>
      <c r="I413" s="43">
        <v>100100000</v>
      </c>
      <c r="J413" s="43" t="s">
        <v>270</v>
      </c>
      <c r="K413" s="43">
        <v>3289000</v>
      </c>
      <c r="L413" s="43">
        <v>159245130.475</v>
      </c>
      <c r="M413" s="43" t="s">
        <v>270</v>
      </c>
      <c r="N413" s="43">
        <v>210114476</v>
      </c>
      <c r="O413" s="43">
        <v>10844591769.007</v>
      </c>
      <c r="P413" s="31" t="s">
        <v>89</v>
      </c>
      <c r="Q413" s="31" t="s">
        <v>197</v>
      </c>
      <c r="R413" s="31" t="s">
        <v>197</v>
      </c>
      <c r="S413" s="31" t="s">
        <v>85</v>
      </c>
    </row>
    <row r="414" spans="1:19" s="41" customFormat="1" ht="13.5" customHeight="1" outlineLevel="2">
      <c r="A414" s="31" t="s">
        <v>79</v>
      </c>
      <c r="B414" s="31" t="s">
        <v>166</v>
      </c>
      <c r="C414" s="31" t="s">
        <v>1198</v>
      </c>
      <c r="D414" s="32" t="s">
        <v>935</v>
      </c>
      <c r="E414" s="31" t="s">
        <v>936</v>
      </c>
      <c r="F414" s="42" t="s">
        <v>920</v>
      </c>
      <c r="G414" s="42" t="s">
        <v>83</v>
      </c>
      <c r="H414" s="33" t="s">
        <v>98</v>
      </c>
      <c r="I414" s="43">
        <v>12523000000</v>
      </c>
      <c r="J414" s="43">
        <v>101359339.974</v>
      </c>
      <c r="K414" s="43">
        <v>19213557.31</v>
      </c>
      <c r="L414" s="43">
        <v>94960800.979</v>
      </c>
      <c r="M414" s="43">
        <v>6132240068.419</v>
      </c>
      <c r="N414" s="43">
        <v>1181541103.68</v>
      </c>
      <c r="O414" s="43">
        <v>6466829582.798</v>
      </c>
      <c r="P414" s="31" t="s">
        <v>89</v>
      </c>
      <c r="Q414" s="31" t="s">
        <v>197</v>
      </c>
      <c r="R414" s="31" t="s">
        <v>197</v>
      </c>
      <c r="S414" s="31" t="s">
        <v>85</v>
      </c>
    </row>
    <row r="415" spans="1:19" s="41" customFormat="1" ht="13.5" customHeight="1" outlineLevel="2">
      <c r="A415" s="31" t="s">
        <v>90</v>
      </c>
      <c r="B415" s="31" t="s">
        <v>1068</v>
      </c>
      <c r="C415" s="31" t="s">
        <v>1197</v>
      </c>
      <c r="D415" s="32">
        <v>11007</v>
      </c>
      <c r="E415" s="31" t="s">
        <v>1078</v>
      </c>
      <c r="F415" s="42" t="s">
        <v>1079</v>
      </c>
      <c r="G415" s="42" t="s">
        <v>84</v>
      </c>
      <c r="H415" s="33" t="s">
        <v>67</v>
      </c>
      <c r="I415" s="43">
        <v>8525350</v>
      </c>
      <c r="J415" s="43">
        <v>7161040</v>
      </c>
      <c r="K415" s="43">
        <v>1041378</v>
      </c>
      <c r="L415" s="43">
        <v>6119662</v>
      </c>
      <c r="M415" s="43">
        <v>433242920</v>
      </c>
      <c r="N415" s="43">
        <v>63596954.46</v>
      </c>
      <c r="O415" s="43">
        <v>416748920.085</v>
      </c>
      <c r="P415" s="31" t="s">
        <v>89</v>
      </c>
      <c r="Q415" s="31" t="s">
        <v>197</v>
      </c>
      <c r="R415" s="31" t="s">
        <v>197</v>
      </c>
      <c r="S415" s="31" t="s">
        <v>105</v>
      </c>
    </row>
    <row r="416" spans="1:19" s="41" customFormat="1" ht="13.5" customHeight="1" outlineLevel="2">
      <c r="A416" s="31" t="s">
        <v>90</v>
      </c>
      <c r="B416" s="31" t="s">
        <v>1068</v>
      </c>
      <c r="C416" s="31" t="s">
        <v>1197</v>
      </c>
      <c r="D416" s="32">
        <v>11107</v>
      </c>
      <c r="E416" s="31" t="s">
        <v>1094</v>
      </c>
      <c r="F416" s="42" t="s">
        <v>1095</v>
      </c>
      <c r="G416" s="42" t="s">
        <v>84</v>
      </c>
      <c r="H416" s="33" t="s">
        <v>67</v>
      </c>
      <c r="I416" s="43">
        <v>12588000</v>
      </c>
      <c r="J416" s="43">
        <v>9989929</v>
      </c>
      <c r="K416" s="43" t="s">
        <v>270</v>
      </c>
      <c r="L416" s="43">
        <v>9989929</v>
      </c>
      <c r="M416" s="43">
        <v>604390704.5</v>
      </c>
      <c r="N416" s="43" t="s">
        <v>270</v>
      </c>
      <c r="O416" s="43">
        <v>680314063.502</v>
      </c>
      <c r="P416" s="31" t="s">
        <v>89</v>
      </c>
      <c r="Q416" s="31" t="s">
        <v>197</v>
      </c>
      <c r="R416" s="31" t="s">
        <v>197</v>
      </c>
      <c r="S416" s="31" t="s">
        <v>92</v>
      </c>
    </row>
    <row r="417" spans="1:19" s="41" customFormat="1" ht="13.5" customHeight="1" outlineLevel="1">
      <c r="A417" s="31"/>
      <c r="B417" s="31"/>
      <c r="C417" s="31"/>
      <c r="D417" s="32"/>
      <c r="E417" s="31"/>
      <c r="F417" s="42"/>
      <c r="G417" s="42"/>
      <c r="H417" s="33"/>
      <c r="I417" s="43"/>
      <c r="J417" s="43">
        <f aca="true" t="shared" si="63" ref="J417:O417">SUBTOTAL(9,J410:J416)</f>
        <v>192317925.62</v>
      </c>
      <c r="K417" s="43">
        <f t="shared" si="63"/>
        <v>26443656.669999998</v>
      </c>
      <c r="L417" s="43">
        <f t="shared" si="63"/>
        <v>347168298.309</v>
      </c>
      <c r="M417" s="43">
        <f t="shared" si="63"/>
        <v>11635234500.001</v>
      </c>
      <c r="N417" s="43">
        <f t="shared" si="63"/>
        <v>1642875918.66</v>
      </c>
      <c r="O417" s="43">
        <f t="shared" si="63"/>
        <v>23642157591.074997</v>
      </c>
      <c r="P417" s="47" t="s">
        <v>1261</v>
      </c>
      <c r="Q417" s="31"/>
      <c r="R417" s="31"/>
      <c r="S417" s="31"/>
    </row>
    <row r="418" spans="1:19" s="41" customFormat="1" ht="13.5" customHeight="1" outlineLevel="2">
      <c r="A418" s="31" t="s">
        <v>79</v>
      </c>
      <c r="B418" s="31" t="s">
        <v>344</v>
      </c>
      <c r="C418" s="31" t="s">
        <v>1197</v>
      </c>
      <c r="D418" s="32" t="s">
        <v>704</v>
      </c>
      <c r="E418" s="31" t="s">
        <v>705</v>
      </c>
      <c r="F418" s="42" t="s">
        <v>706</v>
      </c>
      <c r="G418" s="42" t="s">
        <v>707</v>
      </c>
      <c r="H418" s="33" t="s">
        <v>81</v>
      </c>
      <c r="I418" s="43">
        <v>2000000</v>
      </c>
      <c r="J418" s="43">
        <v>2688300.001</v>
      </c>
      <c r="K418" s="43" t="s">
        <v>270</v>
      </c>
      <c r="L418" s="43">
        <v>3142799.984</v>
      </c>
      <c r="M418" s="43">
        <v>162642150.062</v>
      </c>
      <c r="N418" s="43" t="s">
        <v>270</v>
      </c>
      <c r="O418" s="43">
        <v>214024647.032</v>
      </c>
      <c r="P418" s="31" t="s">
        <v>708</v>
      </c>
      <c r="Q418" s="31" t="s">
        <v>197</v>
      </c>
      <c r="R418" s="31" t="s">
        <v>197</v>
      </c>
      <c r="S418" s="31" t="s">
        <v>708</v>
      </c>
    </row>
    <row r="419" spans="1:19" s="41" customFormat="1" ht="13.5" customHeight="1" outlineLevel="2">
      <c r="A419" s="31" t="s">
        <v>90</v>
      </c>
      <c r="B419" s="31" t="s">
        <v>1068</v>
      </c>
      <c r="C419" s="31" t="s">
        <v>1197</v>
      </c>
      <c r="D419" s="32" t="s">
        <v>1132</v>
      </c>
      <c r="E419" s="31" t="s">
        <v>1133</v>
      </c>
      <c r="F419" s="42" t="s">
        <v>1134</v>
      </c>
      <c r="G419" s="42" t="s">
        <v>77</v>
      </c>
      <c r="H419" s="33" t="s">
        <v>67</v>
      </c>
      <c r="I419" s="43">
        <v>16745984</v>
      </c>
      <c r="J419" s="43">
        <v>12608612</v>
      </c>
      <c r="K419" s="43" t="s">
        <v>270</v>
      </c>
      <c r="L419" s="43">
        <v>12608612</v>
      </c>
      <c r="M419" s="43">
        <v>762821026</v>
      </c>
      <c r="N419" s="43" t="s">
        <v>270</v>
      </c>
      <c r="O419" s="43">
        <v>858646349.223</v>
      </c>
      <c r="P419" s="31" t="s">
        <v>708</v>
      </c>
      <c r="Q419" s="31" t="s">
        <v>197</v>
      </c>
      <c r="R419" s="31" t="s">
        <v>197</v>
      </c>
      <c r="S419" s="31" t="s">
        <v>92</v>
      </c>
    </row>
    <row r="420" spans="1:19" s="41" customFormat="1" ht="13.5" customHeight="1" outlineLevel="2">
      <c r="A420" s="31" t="s">
        <v>90</v>
      </c>
      <c r="B420" s="31" t="s">
        <v>1068</v>
      </c>
      <c r="C420" s="31" t="s">
        <v>1197</v>
      </c>
      <c r="D420" s="32" t="s">
        <v>1144</v>
      </c>
      <c r="E420" s="31" t="s">
        <v>1145</v>
      </c>
      <c r="F420" s="42" t="s">
        <v>1146</v>
      </c>
      <c r="G420" s="42" t="s">
        <v>84</v>
      </c>
      <c r="H420" s="33" t="s">
        <v>67</v>
      </c>
      <c r="I420" s="43">
        <v>1682292</v>
      </c>
      <c r="J420" s="43">
        <v>622447</v>
      </c>
      <c r="K420" s="43" t="s">
        <v>270</v>
      </c>
      <c r="L420" s="43">
        <v>622447</v>
      </c>
      <c r="M420" s="43">
        <v>37658043.5</v>
      </c>
      <c r="N420" s="43" t="s">
        <v>270</v>
      </c>
      <c r="O420" s="43">
        <v>42388634.382</v>
      </c>
      <c r="P420" s="31" t="s">
        <v>708</v>
      </c>
      <c r="Q420" s="31" t="s">
        <v>197</v>
      </c>
      <c r="R420" s="31" t="s">
        <v>197</v>
      </c>
      <c r="S420" s="31" t="s">
        <v>708</v>
      </c>
    </row>
    <row r="421" spans="1:19" s="41" customFormat="1" ht="13.5" customHeight="1" outlineLevel="2">
      <c r="A421" s="31" t="s">
        <v>90</v>
      </c>
      <c r="B421" s="31" t="s">
        <v>1068</v>
      </c>
      <c r="C421" s="31" t="s">
        <v>1197</v>
      </c>
      <c r="D421" s="32" t="s">
        <v>1150</v>
      </c>
      <c r="E421" s="31" t="s">
        <v>1151</v>
      </c>
      <c r="F421" s="42" t="s">
        <v>1146</v>
      </c>
      <c r="G421" s="42" t="s">
        <v>446</v>
      </c>
      <c r="H421" s="33" t="s">
        <v>67</v>
      </c>
      <c r="I421" s="43">
        <v>1680133</v>
      </c>
      <c r="J421" s="43">
        <v>584333</v>
      </c>
      <c r="K421" s="43" t="s">
        <v>270</v>
      </c>
      <c r="L421" s="43">
        <v>584333</v>
      </c>
      <c r="M421" s="43">
        <v>35352146.5</v>
      </c>
      <c r="N421" s="43" t="s">
        <v>270</v>
      </c>
      <c r="O421" s="43">
        <v>39793071.369</v>
      </c>
      <c r="P421" s="31" t="s">
        <v>708</v>
      </c>
      <c r="Q421" s="31" t="s">
        <v>197</v>
      </c>
      <c r="R421" s="31" t="s">
        <v>197</v>
      </c>
      <c r="S421" s="31" t="s">
        <v>708</v>
      </c>
    </row>
    <row r="422" spans="1:19" s="41" customFormat="1" ht="13.5" customHeight="1" outlineLevel="2">
      <c r="A422" s="31" t="s">
        <v>90</v>
      </c>
      <c r="B422" s="31" t="s">
        <v>1181</v>
      </c>
      <c r="C422" s="31" t="s">
        <v>1197</v>
      </c>
      <c r="D422" s="32" t="s">
        <v>1191</v>
      </c>
      <c r="E422" s="31" t="s">
        <v>1192</v>
      </c>
      <c r="F422" s="42" t="s">
        <v>1188</v>
      </c>
      <c r="G422" s="42" t="s">
        <v>71</v>
      </c>
      <c r="H422" s="33" t="s">
        <v>67</v>
      </c>
      <c r="I422" s="43">
        <v>6920000</v>
      </c>
      <c r="J422" s="43">
        <v>5226000</v>
      </c>
      <c r="K422" s="43" t="s">
        <v>270</v>
      </c>
      <c r="L422" s="43">
        <v>5226000</v>
      </c>
      <c r="M422" s="43">
        <v>316173000</v>
      </c>
      <c r="N422" s="43" t="s">
        <v>270</v>
      </c>
      <c r="O422" s="43">
        <v>355890546.956</v>
      </c>
      <c r="P422" s="31" t="s">
        <v>708</v>
      </c>
      <c r="Q422" s="31" t="s">
        <v>197</v>
      </c>
      <c r="R422" s="31" t="s">
        <v>197</v>
      </c>
      <c r="S422" s="31" t="s">
        <v>708</v>
      </c>
    </row>
    <row r="423" spans="1:19" s="41" customFormat="1" ht="13.5" customHeight="1" outlineLevel="1">
      <c r="A423" s="31"/>
      <c r="B423" s="31"/>
      <c r="C423" s="31"/>
      <c r="D423" s="32"/>
      <c r="E423" s="31"/>
      <c r="F423" s="42"/>
      <c r="G423" s="42"/>
      <c r="H423" s="33"/>
      <c r="I423" s="43"/>
      <c r="J423" s="43">
        <f aca="true" t="shared" si="64" ref="J423:O423">SUBTOTAL(9,J418:J422)</f>
        <v>21729692.001000002</v>
      </c>
      <c r="K423" s="43">
        <f t="shared" si="64"/>
        <v>0</v>
      </c>
      <c r="L423" s="43">
        <f t="shared" si="64"/>
        <v>22184191.984</v>
      </c>
      <c r="M423" s="43">
        <f t="shared" si="64"/>
        <v>1314646366.062</v>
      </c>
      <c r="N423" s="43">
        <f t="shared" si="64"/>
        <v>0</v>
      </c>
      <c r="O423" s="43">
        <f t="shared" si="64"/>
        <v>1510743248.962</v>
      </c>
      <c r="P423" s="47" t="s">
        <v>1262</v>
      </c>
      <c r="Q423" s="31"/>
      <c r="R423" s="31"/>
      <c r="S423" s="31"/>
    </row>
    <row r="424" spans="1:19" s="41" customFormat="1" ht="13.5" customHeight="1">
      <c r="A424" s="31"/>
      <c r="B424" s="31"/>
      <c r="C424" s="31"/>
      <c r="D424" s="32"/>
      <c r="E424" s="31"/>
      <c r="F424" s="42"/>
      <c r="G424" s="42"/>
      <c r="H424" s="33"/>
      <c r="I424" s="43"/>
      <c r="J424" s="43">
        <f aca="true" t="shared" si="65" ref="J424:O424">SUBTOTAL(9,J3:J422)</f>
        <v>7972743497.326</v>
      </c>
      <c r="K424" s="43">
        <f t="shared" si="65"/>
        <v>3580510950.560998</v>
      </c>
      <c r="L424" s="43">
        <f t="shared" si="65"/>
        <v>8264580170.010003</v>
      </c>
      <c r="M424" s="43">
        <f t="shared" si="65"/>
        <v>482350981587.94714</v>
      </c>
      <c r="N424" s="43">
        <f t="shared" si="65"/>
        <v>224625321009.016</v>
      </c>
      <c r="O424" s="43">
        <f t="shared" si="65"/>
        <v>562817825692.6143</v>
      </c>
      <c r="P424" s="47" t="s">
        <v>1263</v>
      </c>
      <c r="Q424" s="31"/>
      <c r="R424" s="31"/>
      <c r="S424" s="31"/>
    </row>
  </sheetData>
  <sheetProtection/>
  <conditionalFormatting sqref="M2 J2:K2 O2">
    <cfRule type="cellIs" priority="1" dxfId="0" operator="lessThan" stopIfTrue="1">
      <formula>0</formula>
    </cfRule>
  </conditionalFormatting>
  <printOptions gridLines="1" horizontalCentered="1"/>
  <pageMargins left="0.52" right="0.2" top="0.34" bottom="0.37" header="0.17" footer="0.17"/>
  <pageSetup firstPageNumber="35" useFirstPageNumber="1" horizontalDpi="600" verticalDpi="600" orientation="landscape" paperSize="9" scale="98" r:id="rId1"/>
  <headerFooter alignWithMargins="0">
    <oddFooter>&amp;L&amp;Z&amp;F&amp;R&amp;P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SheetLayoutView="100" zoomScalePageLayoutView="0" workbookViewId="0" topLeftCell="A7">
      <selection activeCell="A1" sqref="A1:F36"/>
    </sheetView>
  </sheetViews>
  <sheetFormatPr defaultColWidth="9.140625" defaultRowHeight="12.75"/>
  <cols>
    <col min="1" max="1" width="33.28125" style="27" customWidth="1"/>
    <col min="2" max="2" width="6.8515625" style="27" customWidth="1"/>
    <col min="3" max="3" width="33.28125" style="27" customWidth="1"/>
    <col min="4" max="4" width="6.8515625" style="27" customWidth="1"/>
    <col min="5" max="5" width="33.28125" style="27" customWidth="1"/>
    <col min="6" max="6" width="6.8515625" style="27" customWidth="1"/>
    <col min="7" max="16384" width="9.140625" style="27" customWidth="1"/>
  </cols>
  <sheetData>
    <row r="1" spans="1:6" ht="32.25" customHeight="1">
      <c r="A1" s="206"/>
      <c r="B1" s="206"/>
      <c r="C1" s="206"/>
      <c r="D1" s="206"/>
      <c r="E1" s="206"/>
      <c r="F1" s="206"/>
    </row>
    <row r="2" spans="1:6" ht="15.75">
      <c r="A2" s="130" t="s">
        <v>17</v>
      </c>
      <c r="B2" s="130" t="s">
        <v>22</v>
      </c>
      <c r="C2" s="130" t="s">
        <v>17</v>
      </c>
      <c r="D2" s="130" t="s">
        <v>22</v>
      </c>
      <c r="E2" s="130" t="s">
        <v>17</v>
      </c>
      <c r="F2" s="130" t="s">
        <v>22</v>
      </c>
    </row>
    <row r="3" spans="1:6" ht="12.75">
      <c r="A3" s="207"/>
      <c r="B3" s="207"/>
      <c r="C3" s="131" t="s">
        <v>991</v>
      </c>
      <c r="D3" s="132">
        <v>22</v>
      </c>
      <c r="F3" s="133"/>
    </row>
    <row r="4" spans="1:6" ht="12.75">
      <c r="A4" s="134" t="s">
        <v>23</v>
      </c>
      <c r="B4" s="132">
        <v>1</v>
      </c>
      <c r="C4" s="135" t="s">
        <v>24</v>
      </c>
      <c r="D4" s="133">
        <v>22</v>
      </c>
      <c r="F4" s="136">
        <v>35</v>
      </c>
    </row>
    <row r="5" spans="1:6" ht="12.75">
      <c r="A5" s="131" t="s">
        <v>25</v>
      </c>
      <c r="B5" s="132">
        <v>2</v>
      </c>
      <c r="C5" s="131" t="s">
        <v>179</v>
      </c>
      <c r="D5" s="132">
        <v>23</v>
      </c>
      <c r="E5" s="131"/>
      <c r="F5" s="132"/>
    </row>
    <row r="6" spans="1:6" ht="12.75">
      <c r="A6" s="131" t="s">
        <v>26</v>
      </c>
      <c r="B6" s="132">
        <v>3</v>
      </c>
      <c r="C6" s="131" t="s">
        <v>1018</v>
      </c>
      <c r="D6" s="132">
        <v>23</v>
      </c>
      <c r="E6" s="131"/>
      <c r="F6" s="132"/>
    </row>
    <row r="7" spans="1:6" ht="12.75">
      <c r="A7" s="131" t="s">
        <v>27</v>
      </c>
      <c r="B7" s="132">
        <v>4</v>
      </c>
      <c r="C7" s="131" t="s">
        <v>28</v>
      </c>
      <c r="D7" s="132">
        <v>23</v>
      </c>
      <c r="E7" s="134"/>
      <c r="F7" s="133"/>
    </row>
    <row r="8" spans="1:6" ht="12.75">
      <c r="A8" s="131" t="s">
        <v>29</v>
      </c>
      <c r="B8" s="132">
        <v>5</v>
      </c>
      <c r="C8" s="131" t="s">
        <v>30</v>
      </c>
      <c r="D8" s="132">
        <v>23</v>
      </c>
      <c r="E8" s="134"/>
      <c r="F8" s="133"/>
    </row>
    <row r="9" spans="1:6" ht="12.75">
      <c r="A9" s="131" t="s">
        <v>31</v>
      </c>
      <c r="B9" s="132">
        <v>6</v>
      </c>
      <c r="C9" s="131" t="s">
        <v>32</v>
      </c>
      <c r="D9" s="133">
        <v>24</v>
      </c>
      <c r="E9" s="131"/>
      <c r="F9" s="132"/>
    </row>
    <row r="10" spans="1:6" ht="12.75">
      <c r="A10" s="131" t="s">
        <v>33</v>
      </c>
      <c r="B10" s="132">
        <v>7</v>
      </c>
      <c r="C10" s="135" t="s">
        <v>34</v>
      </c>
      <c r="D10" s="133">
        <v>25</v>
      </c>
      <c r="E10" s="131"/>
      <c r="F10" s="132"/>
    </row>
    <row r="11" spans="1:6" ht="12.75">
      <c r="A11" s="131" t="s">
        <v>35</v>
      </c>
      <c r="B11" s="132">
        <v>8</v>
      </c>
      <c r="C11" s="131" t="s">
        <v>36</v>
      </c>
      <c r="D11" s="132">
        <v>25</v>
      </c>
      <c r="E11" s="131"/>
      <c r="F11" s="132"/>
    </row>
    <row r="12" spans="1:6" ht="12.75">
      <c r="A12" s="131" t="s">
        <v>37</v>
      </c>
      <c r="B12" s="132">
        <v>9</v>
      </c>
      <c r="C12" s="131" t="s">
        <v>245</v>
      </c>
      <c r="D12" s="132">
        <v>25</v>
      </c>
      <c r="E12" s="131"/>
      <c r="F12" s="132"/>
    </row>
    <row r="13" spans="1:6" ht="12.75">
      <c r="A13" s="131" t="s">
        <v>38</v>
      </c>
      <c r="B13" s="132">
        <v>10</v>
      </c>
      <c r="C13" s="131" t="s">
        <v>39</v>
      </c>
      <c r="D13" s="132">
        <v>25</v>
      </c>
      <c r="E13" s="131"/>
      <c r="F13" s="132"/>
    </row>
    <row r="14" spans="1:6" ht="12.75">
      <c r="A14" s="131" t="s">
        <v>40</v>
      </c>
      <c r="B14" s="132">
        <v>11</v>
      </c>
      <c r="E14" s="135"/>
      <c r="F14" s="132"/>
    </row>
    <row r="15" spans="1:6" ht="12.75">
      <c r="A15" s="131" t="s">
        <v>41</v>
      </c>
      <c r="B15" s="132">
        <v>12</v>
      </c>
      <c r="C15" s="131" t="s">
        <v>42</v>
      </c>
      <c r="D15" s="132">
        <v>26</v>
      </c>
      <c r="E15" s="135"/>
      <c r="F15" s="132"/>
    </row>
    <row r="16" spans="1:6" ht="12.75">
      <c r="A16" s="131" t="s">
        <v>43</v>
      </c>
      <c r="B16" s="132">
        <v>13</v>
      </c>
      <c r="C16" s="131" t="s">
        <v>411</v>
      </c>
      <c r="D16" s="132">
        <v>26</v>
      </c>
      <c r="E16" s="131"/>
      <c r="F16" s="133"/>
    </row>
    <row r="17" spans="2:6" ht="12.75">
      <c r="B17" s="133">
        <v>14</v>
      </c>
      <c r="C17" s="131" t="s">
        <v>44</v>
      </c>
      <c r="D17" s="132">
        <v>26</v>
      </c>
      <c r="E17" s="131"/>
      <c r="F17" s="132"/>
    </row>
    <row r="18" spans="1:6" ht="12.75">
      <c r="A18" s="205"/>
      <c r="B18" s="205"/>
      <c r="C18" s="135" t="s">
        <v>45</v>
      </c>
      <c r="D18" s="132">
        <v>27</v>
      </c>
      <c r="E18" s="131"/>
      <c r="F18" s="132"/>
    </row>
    <row r="19" spans="1:6" ht="12.75">
      <c r="A19" s="131" t="s">
        <v>88</v>
      </c>
      <c r="B19" s="132">
        <v>15</v>
      </c>
      <c r="C19" s="131" t="s">
        <v>99</v>
      </c>
      <c r="D19" s="133">
        <v>27</v>
      </c>
      <c r="E19" s="131"/>
      <c r="F19" s="132"/>
    </row>
    <row r="20" spans="1:6" ht="12.75">
      <c r="A20" s="131" t="s">
        <v>540</v>
      </c>
      <c r="B20" s="132">
        <v>17</v>
      </c>
      <c r="C20" s="131" t="s">
        <v>105</v>
      </c>
      <c r="D20" s="132">
        <v>28</v>
      </c>
      <c r="E20" s="131"/>
      <c r="F20" s="132"/>
    </row>
    <row r="21" spans="1:6" ht="12.75">
      <c r="A21" s="131" t="s">
        <v>552</v>
      </c>
      <c r="B21" s="132">
        <v>17</v>
      </c>
      <c r="C21" s="131" t="s">
        <v>46</v>
      </c>
      <c r="D21" s="132">
        <v>28</v>
      </c>
      <c r="E21" s="131"/>
      <c r="F21" s="132"/>
    </row>
    <row r="22" spans="1:6" ht="12.75">
      <c r="A22" s="131" t="s">
        <v>199</v>
      </c>
      <c r="B22" s="132">
        <v>17</v>
      </c>
      <c r="C22" s="131" t="s">
        <v>94</v>
      </c>
      <c r="D22" s="132">
        <v>29</v>
      </c>
      <c r="E22" s="131"/>
      <c r="F22" s="132"/>
    </row>
    <row r="23" spans="1:6" ht="12.75">
      <c r="A23" s="131" t="s">
        <v>628</v>
      </c>
      <c r="B23" s="133">
        <v>18</v>
      </c>
      <c r="C23" s="131" t="s">
        <v>430</v>
      </c>
      <c r="D23" s="132">
        <v>30</v>
      </c>
      <c r="E23" s="135"/>
      <c r="F23" s="132"/>
    </row>
    <row r="24" spans="1:6" ht="12.75">
      <c r="A24" s="131" t="s">
        <v>310</v>
      </c>
      <c r="B24" s="133">
        <v>18</v>
      </c>
      <c r="C24" s="131" t="s">
        <v>473</v>
      </c>
      <c r="D24" s="132">
        <v>31</v>
      </c>
      <c r="E24" s="131"/>
      <c r="F24" s="132"/>
    </row>
    <row r="25" spans="1:6" ht="12.75">
      <c r="A25" s="135" t="s">
        <v>340</v>
      </c>
      <c r="B25" s="132">
        <v>18</v>
      </c>
      <c r="C25" s="135" t="s">
        <v>668</v>
      </c>
      <c r="D25" s="132">
        <v>31</v>
      </c>
      <c r="E25" s="131"/>
      <c r="F25" s="132"/>
    </row>
    <row r="26" spans="1:6" ht="12.75">
      <c r="A26" s="131" t="s">
        <v>344</v>
      </c>
      <c r="B26" s="132">
        <v>18</v>
      </c>
      <c r="C26" s="131" t="s">
        <v>47</v>
      </c>
      <c r="D26" s="132">
        <v>31</v>
      </c>
      <c r="E26" s="131"/>
      <c r="F26" s="132"/>
    </row>
    <row r="27" spans="1:6" ht="12.75">
      <c r="A27" s="131" t="s">
        <v>134</v>
      </c>
      <c r="B27" s="132">
        <v>19</v>
      </c>
      <c r="C27" s="131" t="s">
        <v>690</v>
      </c>
      <c r="D27" s="132">
        <v>31</v>
      </c>
      <c r="E27" s="131"/>
      <c r="F27" s="132"/>
    </row>
    <row r="28" spans="1:6" ht="12.75">
      <c r="A28" s="131" t="s">
        <v>135</v>
      </c>
      <c r="B28" s="132">
        <v>20</v>
      </c>
      <c r="C28" s="131" t="s">
        <v>80</v>
      </c>
      <c r="D28" s="132">
        <v>31</v>
      </c>
      <c r="E28" s="135"/>
      <c r="F28" s="132"/>
    </row>
    <row r="29" spans="1:6" ht="12.75">
      <c r="A29" s="131" t="s">
        <v>144</v>
      </c>
      <c r="B29" s="132">
        <v>21</v>
      </c>
      <c r="C29" s="131" t="s">
        <v>48</v>
      </c>
      <c r="D29" s="132">
        <v>32</v>
      </c>
      <c r="E29" s="131"/>
      <c r="F29" s="133"/>
    </row>
    <row r="30" spans="1:6" ht="12.75">
      <c r="A30" s="131" t="s">
        <v>49</v>
      </c>
      <c r="B30" s="132">
        <v>21</v>
      </c>
      <c r="C30" s="131" t="s">
        <v>577</v>
      </c>
      <c r="D30" s="132">
        <v>33</v>
      </c>
      <c r="E30" s="131"/>
      <c r="F30" s="132"/>
    </row>
    <row r="31" spans="1:6" ht="12.75">
      <c r="A31" s="131" t="s">
        <v>376</v>
      </c>
      <c r="B31" s="132">
        <v>21</v>
      </c>
      <c r="C31" s="131" t="s">
        <v>72</v>
      </c>
      <c r="D31" s="132">
        <v>33</v>
      </c>
      <c r="E31" s="131"/>
      <c r="F31" s="132"/>
    </row>
    <row r="32" spans="1:6" ht="12.75">
      <c r="A32" s="131" t="s">
        <v>166</v>
      </c>
      <c r="B32" s="132">
        <v>21</v>
      </c>
      <c r="C32" s="131" t="s">
        <v>596</v>
      </c>
      <c r="D32" s="132">
        <v>34</v>
      </c>
      <c r="E32" s="131"/>
      <c r="F32" s="132"/>
    </row>
    <row r="33" spans="1:6" ht="12.75">
      <c r="A33" s="135" t="s">
        <v>175</v>
      </c>
      <c r="B33" s="132">
        <v>22</v>
      </c>
      <c r="C33" s="131" t="s">
        <v>85</v>
      </c>
      <c r="D33" s="132">
        <v>34</v>
      </c>
      <c r="E33" s="131"/>
      <c r="F33" s="132"/>
    </row>
    <row r="34" spans="1:6" ht="12.75">
      <c r="A34" s="131" t="s">
        <v>953</v>
      </c>
      <c r="B34" s="132">
        <v>22</v>
      </c>
      <c r="C34" s="131" t="s">
        <v>708</v>
      </c>
      <c r="D34" s="133">
        <v>34</v>
      </c>
      <c r="E34" s="135"/>
      <c r="F34" s="132"/>
    </row>
    <row r="35" spans="1:6" ht="12.75">
      <c r="A35" s="131" t="s">
        <v>969</v>
      </c>
      <c r="B35" s="132">
        <v>22</v>
      </c>
      <c r="E35" s="131"/>
      <c r="F35" s="132"/>
    </row>
    <row r="36" spans="1:6" ht="12.75">
      <c r="A36" s="131" t="s">
        <v>973</v>
      </c>
      <c r="B36" s="132">
        <v>22</v>
      </c>
      <c r="E36" s="131"/>
      <c r="F36" s="132"/>
    </row>
    <row r="37" spans="5:6" ht="12.75">
      <c r="E37" s="131"/>
      <c r="F37" s="132"/>
    </row>
    <row r="38" spans="3:6" ht="12.75">
      <c r="C38" s="131"/>
      <c r="D38" s="133"/>
      <c r="E38" s="131"/>
      <c r="F38" s="132"/>
    </row>
  </sheetData>
  <sheetProtection/>
  <mergeCells count="3">
    <mergeCell ref="A18:B18"/>
    <mergeCell ref="A1:F1"/>
    <mergeCell ref="A3:B3"/>
  </mergeCells>
  <printOptions gridLines="1" horizontalCentered="1" verticalCentered="1"/>
  <pageMargins left="0.75" right="0.75" top="1" bottom="1" header="0.5" footer="0.5"/>
  <pageSetup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O23"/>
  <sheetViews>
    <sheetView zoomScalePageLayoutView="0" workbookViewId="0" topLeftCell="A1">
      <selection activeCell="C17" sqref="C17"/>
    </sheetView>
  </sheetViews>
  <sheetFormatPr defaultColWidth="9.140625" defaultRowHeight="12.75"/>
  <cols>
    <col min="2" max="2" width="12.57421875" style="0" bestFit="1" customWidth="1"/>
    <col min="3" max="3" width="12.28125" style="0" customWidth="1"/>
    <col min="4" max="4" width="10.8515625" style="0" customWidth="1"/>
    <col min="5" max="5" width="11.421875" style="0" customWidth="1"/>
    <col min="6" max="6" width="9.421875" style="0" customWidth="1"/>
    <col min="7" max="7" width="4.00390625" style="0" customWidth="1"/>
    <col min="8" max="8" width="11.140625" style="0" customWidth="1"/>
    <col min="9" max="9" width="10.8515625" style="0" customWidth="1"/>
    <col min="10" max="10" width="12.57421875" style="0" customWidth="1"/>
    <col min="11" max="11" width="1.7109375" style="0" customWidth="1"/>
    <col min="12" max="12" width="12.7109375" style="0" customWidth="1"/>
    <col min="13" max="13" width="15.57421875" style="0" customWidth="1"/>
    <col min="14" max="14" width="14.7109375" style="0" customWidth="1"/>
    <col min="15" max="15" width="12.00390625" style="0" customWidth="1"/>
    <col min="16" max="16" width="12.00390625" style="0" bestFit="1" customWidth="1"/>
  </cols>
  <sheetData>
    <row r="3" spans="1:15" ht="12.75">
      <c r="A3" s="60" t="s">
        <v>1336</v>
      </c>
      <c r="B3" s="61"/>
      <c r="C3" s="60" t="s">
        <v>66</v>
      </c>
      <c r="D3" s="109" t="s">
        <v>192</v>
      </c>
      <c r="E3" s="109" t="s">
        <v>191</v>
      </c>
      <c r="F3" s="61"/>
      <c r="G3" s="61"/>
      <c r="H3" s="61"/>
      <c r="I3" s="61"/>
      <c r="J3" s="61"/>
      <c r="K3" s="61"/>
      <c r="L3" s="61"/>
      <c r="M3" s="61"/>
      <c r="N3" s="61"/>
      <c r="O3" s="71"/>
    </row>
    <row r="4" spans="1:15" ht="12.75">
      <c r="A4" s="66"/>
      <c r="B4" s="98"/>
      <c r="C4" s="64" t="s">
        <v>195</v>
      </c>
      <c r="D4" s="61"/>
      <c r="E4" s="64" t="s">
        <v>1338</v>
      </c>
      <c r="F4" s="64" t="s">
        <v>197</v>
      </c>
      <c r="G4" s="61"/>
      <c r="H4" s="61"/>
      <c r="I4" s="61"/>
      <c r="J4" s="61"/>
      <c r="K4" s="61"/>
      <c r="L4" s="61"/>
      <c r="M4" s="61"/>
      <c r="N4" s="64" t="s">
        <v>1334</v>
      </c>
      <c r="O4" s="73" t="s">
        <v>1263</v>
      </c>
    </row>
    <row r="5" spans="1:15" ht="12.75">
      <c r="A5" s="66"/>
      <c r="B5" s="98"/>
      <c r="C5" s="64" t="s">
        <v>79</v>
      </c>
      <c r="D5" s="64" t="s">
        <v>1356</v>
      </c>
      <c r="E5" s="66"/>
      <c r="F5" s="64" t="s">
        <v>79</v>
      </c>
      <c r="G5" s="61"/>
      <c r="H5" s="61"/>
      <c r="I5" s="61"/>
      <c r="J5" s="61"/>
      <c r="K5" s="61"/>
      <c r="L5" s="61"/>
      <c r="M5" s="64" t="s">
        <v>1356</v>
      </c>
      <c r="N5" s="66"/>
      <c r="O5" s="110"/>
    </row>
    <row r="6" spans="1:15" ht="12.75">
      <c r="A6" s="60" t="s">
        <v>181</v>
      </c>
      <c r="B6" s="60" t="s">
        <v>182</v>
      </c>
      <c r="C6" s="64" t="s">
        <v>74</v>
      </c>
      <c r="D6" s="66"/>
      <c r="E6" s="66"/>
      <c r="F6" s="64" t="s">
        <v>99</v>
      </c>
      <c r="G6" s="72" t="s">
        <v>430</v>
      </c>
      <c r="H6" s="72" t="s">
        <v>417</v>
      </c>
      <c r="I6" s="72" t="s">
        <v>80</v>
      </c>
      <c r="J6" s="72" t="s">
        <v>72</v>
      </c>
      <c r="K6" s="72" t="s">
        <v>596</v>
      </c>
      <c r="L6" s="72" t="s">
        <v>85</v>
      </c>
      <c r="M6" s="66"/>
      <c r="N6" s="66"/>
      <c r="O6" s="110"/>
    </row>
    <row r="7" spans="1:15" ht="12.75">
      <c r="A7" s="64" t="s">
        <v>199</v>
      </c>
      <c r="B7" s="64" t="s">
        <v>1198</v>
      </c>
      <c r="C7" s="199"/>
      <c r="D7" s="199"/>
      <c r="E7" s="199"/>
      <c r="F7" s="199"/>
      <c r="G7" s="200"/>
      <c r="H7" s="200"/>
      <c r="I7" s="200">
        <v>69.26903103000001</v>
      </c>
      <c r="J7" s="200">
        <v>30.50898041</v>
      </c>
      <c r="K7" s="200"/>
      <c r="L7" s="200"/>
      <c r="M7" s="199">
        <v>99.77801144</v>
      </c>
      <c r="N7" s="199">
        <v>99.77801144</v>
      </c>
      <c r="O7" s="201">
        <v>99.77801144</v>
      </c>
    </row>
    <row r="8" spans="1:15" ht="12.75">
      <c r="A8" s="64" t="s">
        <v>1296</v>
      </c>
      <c r="B8" s="61"/>
      <c r="C8" s="199"/>
      <c r="D8" s="199"/>
      <c r="E8" s="199"/>
      <c r="F8" s="199"/>
      <c r="G8" s="200"/>
      <c r="H8" s="200"/>
      <c r="I8" s="200">
        <v>69.26903103000001</v>
      </c>
      <c r="J8" s="200">
        <v>30.50898041</v>
      </c>
      <c r="K8" s="200"/>
      <c r="L8" s="200"/>
      <c r="M8" s="199">
        <v>99.77801144</v>
      </c>
      <c r="N8" s="199">
        <v>99.77801144</v>
      </c>
      <c r="O8" s="201">
        <v>99.77801144</v>
      </c>
    </row>
    <row r="9" spans="1:15" ht="12.75">
      <c r="A9" s="64" t="s">
        <v>340</v>
      </c>
      <c r="B9" s="64" t="s">
        <v>1198</v>
      </c>
      <c r="C9" s="199">
        <v>22.36990789</v>
      </c>
      <c r="D9" s="199">
        <v>22.36990789</v>
      </c>
      <c r="E9" s="199">
        <v>22.36990789</v>
      </c>
      <c r="F9" s="199"/>
      <c r="G9" s="200"/>
      <c r="H9" s="200">
        <v>1.20291725</v>
      </c>
      <c r="I9" s="200"/>
      <c r="J9" s="200"/>
      <c r="K9" s="200"/>
      <c r="L9" s="200"/>
      <c r="M9" s="199">
        <v>1.20291725</v>
      </c>
      <c r="N9" s="199">
        <v>1.20291725</v>
      </c>
      <c r="O9" s="201">
        <v>23.57282514</v>
      </c>
    </row>
    <row r="10" spans="1:15" ht="12.75">
      <c r="A10" s="64" t="s">
        <v>1299</v>
      </c>
      <c r="B10" s="61"/>
      <c r="C10" s="199">
        <v>22.36990789</v>
      </c>
      <c r="D10" s="199">
        <v>22.36990789</v>
      </c>
      <c r="E10" s="199">
        <v>22.36990789</v>
      </c>
      <c r="F10" s="199"/>
      <c r="G10" s="200"/>
      <c r="H10" s="200">
        <v>1.20291725</v>
      </c>
      <c r="I10" s="200"/>
      <c r="J10" s="200"/>
      <c r="K10" s="200"/>
      <c r="L10" s="200"/>
      <c r="M10" s="199">
        <v>1.20291725</v>
      </c>
      <c r="N10" s="199">
        <v>1.20291725</v>
      </c>
      <c r="O10" s="201">
        <v>23.57282514</v>
      </c>
    </row>
    <row r="11" spans="1:15" ht="12.75">
      <c r="A11" s="64" t="s">
        <v>344</v>
      </c>
      <c r="B11" s="64" t="s">
        <v>1198</v>
      </c>
      <c r="C11" s="199"/>
      <c r="D11" s="199"/>
      <c r="E11" s="199"/>
      <c r="F11" s="199"/>
      <c r="G11" s="200"/>
      <c r="H11" s="200"/>
      <c r="I11" s="200">
        <v>8.31850707</v>
      </c>
      <c r="J11" s="200"/>
      <c r="K11" s="200"/>
      <c r="L11" s="200">
        <v>0.13902666</v>
      </c>
      <c r="M11" s="199">
        <v>8.457533730000002</v>
      </c>
      <c r="N11" s="199">
        <v>8.457533730000002</v>
      </c>
      <c r="O11" s="201">
        <v>8.457533730000002</v>
      </c>
    </row>
    <row r="12" spans="1:15" ht="12.75">
      <c r="A12" s="64" t="s">
        <v>1300</v>
      </c>
      <c r="B12" s="61"/>
      <c r="C12" s="199"/>
      <c r="D12" s="199"/>
      <c r="E12" s="199"/>
      <c r="F12" s="199"/>
      <c r="G12" s="200"/>
      <c r="H12" s="200"/>
      <c r="I12" s="200">
        <v>8.31850707</v>
      </c>
      <c r="J12" s="200"/>
      <c r="K12" s="200"/>
      <c r="L12" s="200">
        <v>0.13902666</v>
      </c>
      <c r="M12" s="199">
        <v>8.457533730000002</v>
      </c>
      <c r="N12" s="199">
        <v>8.457533730000002</v>
      </c>
      <c r="O12" s="201">
        <v>8.457533730000002</v>
      </c>
    </row>
    <row r="13" spans="1:15" ht="12.75">
      <c r="A13" s="64" t="s">
        <v>166</v>
      </c>
      <c r="B13" s="64" t="s">
        <v>1198</v>
      </c>
      <c r="C13" s="199"/>
      <c r="D13" s="199"/>
      <c r="E13" s="199"/>
      <c r="F13" s="199">
        <v>0.75218559</v>
      </c>
      <c r="G13" s="200"/>
      <c r="H13" s="200"/>
      <c r="I13" s="200"/>
      <c r="J13" s="200"/>
      <c r="K13" s="200"/>
      <c r="L13" s="200">
        <v>19.21355731</v>
      </c>
      <c r="M13" s="199">
        <v>19.9657429</v>
      </c>
      <c r="N13" s="199">
        <v>19.9657429</v>
      </c>
      <c r="O13" s="201">
        <v>19.9657429</v>
      </c>
    </row>
    <row r="14" spans="1:15" ht="12.75">
      <c r="A14" s="64" t="s">
        <v>1306</v>
      </c>
      <c r="B14" s="61"/>
      <c r="C14" s="199"/>
      <c r="D14" s="199"/>
      <c r="E14" s="199"/>
      <c r="F14" s="199">
        <v>0.75218559</v>
      </c>
      <c r="G14" s="200"/>
      <c r="H14" s="200"/>
      <c r="I14" s="200"/>
      <c r="J14" s="200"/>
      <c r="K14" s="200"/>
      <c r="L14" s="200">
        <v>19.21355731</v>
      </c>
      <c r="M14" s="199">
        <v>19.9657429</v>
      </c>
      <c r="N14" s="199">
        <v>19.9657429</v>
      </c>
      <c r="O14" s="201">
        <v>19.9657429</v>
      </c>
    </row>
    <row r="15" spans="1:15" ht="12.75">
      <c r="A15" s="64" t="s">
        <v>175</v>
      </c>
      <c r="B15" s="64" t="s">
        <v>1198</v>
      </c>
      <c r="C15" s="199"/>
      <c r="D15" s="199"/>
      <c r="E15" s="199"/>
      <c r="F15" s="199"/>
      <c r="G15" s="200"/>
      <c r="H15" s="200"/>
      <c r="I15" s="200"/>
      <c r="J15" s="200"/>
      <c r="K15" s="200"/>
      <c r="L15" s="200"/>
      <c r="M15" s="199"/>
      <c r="N15" s="199"/>
      <c r="O15" s="201"/>
    </row>
    <row r="16" spans="1:15" ht="12.75">
      <c r="A16" s="64" t="s">
        <v>1307</v>
      </c>
      <c r="B16" s="61"/>
      <c r="C16" s="199"/>
      <c r="D16" s="199"/>
      <c r="E16" s="199"/>
      <c r="F16" s="199"/>
      <c r="G16" s="200"/>
      <c r="H16" s="200"/>
      <c r="I16" s="200"/>
      <c r="J16" s="200"/>
      <c r="K16" s="200"/>
      <c r="L16" s="200"/>
      <c r="M16" s="199"/>
      <c r="N16" s="199"/>
      <c r="O16" s="201"/>
    </row>
    <row r="17" spans="1:15" ht="12.75">
      <c r="A17" s="64" t="s">
        <v>953</v>
      </c>
      <c r="B17" s="64" t="s">
        <v>1198</v>
      </c>
      <c r="C17" s="199"/>
      <c r="D17" s="199"/>
      <c r="E17" s="199"/>
      <c r="F17" s="199"/>
      <c r="G17" s="200"/>
      <c r="H17" s="200"/>
      <c r="I17" s="200">
        <v>1.77970345</v>
      </c>
      <c r="J17" s="200"/>
      <c r="K17" s="200"/>
      <c r="L17" s="200"/>
      <c r="M17" s="199">
        <v>1.77970345</v>
      </c>
      <c r="N17" s="199">
        <v>1.77970345</v>
      </c>
      <c r="O17" s="201">
        <v>1.77970345</v>
      </c>
    </row>
    <row r="18" spans="1:15" ht="12.75">
      <c r="A18" s="64" t="s">
        <v>1308</v>
      </c>
      <c r="B18" s="61"/>
      <c r="C18" s="199"/>
      <c r="D18" s="199"/>
      <c r="E18" s="199"/>
      <c r="F18" s="199"/>
      <c r="G18" s="200"/>
      <c r="H18" s="200"/>
      <c r="I18" s="200">
        <v>1.77970345</v>
      </c>
      <c r="J18" s="200"/>
      <c r="K18" s="200"/>
      <c r="L18" s="200"/>
      <c r="M18" s="199">
        <v>1.77970345</v>
      </c>
      <c r="N18" s="199">
        <v>1.77970345</v>
      </c>
      <c r="O18" s="201">
        <v>1.77970345</v>
      </c>
    </row>
    <row r="19" spans="1:15" ht="12.75">
      <c r="A19" s="64" t="s">
        <v>179</v>
      </c>
      <c r="B19" s="64" t="s">
        <v>1198</v>
      </c>
      <c r="C19" s="199">
        <v>79.7283715</v>
      </c>
      <c r="D19" s="199">
        <v>79.7283715</v>
      </c>
      <c r="E19" s="199">
        <v>79.7283715</v>
      </c>
      <c r="F19" s="199"/>
      <c r="G19" s="200"/>
      <c r="H19" s="200"/>
      <c r="I19" s="200"/>
      <c r="J19" s="200"/>
      <c r="K19" s="200"/>
      <c r="L19" s="200"/>
      <c r="M19" s="199"/>
      <c r="N19" s="199"/>
      <c r="O19" s="201">
        <v>79.7283715</v>
      </c>
    </row>
    <row r="20" spans="1:15" ht="12.75">
      <c r="A20" s="64" t="s">
        <v>1313</v>
      </c>
      <c r="B20" s="61"/>
      <c r="C20" s="199">
        <v>79.7283715</v>
      </c>
      <c r="D20" s="199">
        <v>79.7283715</v>
      </c>
      <c r="E20" s="199">
        <v>79.7283715</v>
      </c>
      <c r="F20" s="199"/>
      <c r="G20" s="200"/>
      <c r="H20" s="200"/>
      <c r="I20" s="200"/>
      <c r="J20" s="200"/>
      <c r="K20" s="200"/>
      <c r="L20" s="200"/>
      <c r="M20" s="199"/>
      <c r="N20" s="199"/>
      <c r="O20" s="201">
        <v>79.7283715</v>
      </c>
    </row>
    <row r="21" spans="1:15" ht="12.75">
      <c r="A21" s="64" t="s">
        <v>1036</v>
      </c>
      <c r="B21" s="64" t="s">
        <v>1198</v>
      </c>
      <c r="C21" s="199"/>
      <c r="D21" s="199"/>
      <c r="E21" s="199"/>
      <c r="F21" s="199"/>
      <c r="G21" s="200"/>
      <c r="H21" s="200"/>
      <c r="I21" s="200"/>
      <c r="J21" s="200"/>
      <c r="K21" s="200"/>
      <c r="L21" s="200"/>
      <c r="M21" s="199"/>
      <c r="N21" s="199"/>
      <c r="O21" s="201"/>
    </row>
    <row r="22" spans="1:15" ht="12.75">
      <c r="A22" s="64" t="s">
        <v>1315</v>
      </c>
      <c r="B22" s="61"/>
      <c r="C22" s="199"/>
      <c r="D22" s="199"/>
      <c r="E22" s="199"/>
      <c r="F22" s="199"/>
      <c r="G22" s="200"/>
      <c r="H22" s="200"/>
      <c r="I22" s="200"/>
      <c r="J22" s="200"/>
      <c r="K22" s="200"/>
      <c r="L22" s="200"/>
      <c r="M22" s="199"/>
      <c r="N22" s="199"/>
      <c r="O22" s="201"/>
    </row>
    <row r="23" spans="1:15" ht="12.75">
      <c r="A23" s="68" t="s">
        <v>1263</v>
      </c>
      <c r="B23" s="69"/>
      <c r="C23" s="202">
        <v>102.09827938999999</v>
      </c>
      <c r="D23" s="202">
        <v>102.09827938999999</v>
      </c>
      <c r="E23" s="202">
        <v>102.09827938999999</v>
      </c>
      <c r="F23" s="202">
        <v>0.75218559</v>
      </c>
      <c r="G23" s="203"/>
      <c r="H23" s="203">
        <v>1.20291725</v>
      </c>
      <c r="I23" s="203">
        <v>79.36724155</v>
      </c>
      <c r="J23" s="203">
        <v>30.50898041</v>
      </c>
      <c r="K23" s="203"/>
      <c r="L23" s="203">
        <v>19.352583969999998</v>
      </c>
      <c r="M23" s="202">
        <v>131.18390877000002</v>
      </c>
      <c r="N23" s="202">
        <v>131.18390877000002</v>
      </c>
      <c r="O23" s="204">
        <v>233.28218815999998</v>
      </c>
    </row>
  </sheetData>
  <sheetProtection/>
  <printOptions/>
  <pageMargins left="0.75" right="0.23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357"/>
  <sheetViews>
    <sheetView zoomScalePageLayoutView="0" workbookViewId="0" topLeftCell="A1">
      <pane xSplit="3" ySplit="1" topLeftCell="R347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49" sqref="C49"/>
    </sheetView>
  </sheetViews>
  <sheetFormatPr defaultColWidth="9.140625" defaultRowHeight="12.75"/>
  <cols>
    <col min="1" max="1" width="16.00390625" style="1" bestFit="1" customWidth="1"/>
    <col min="2" max="2" width="10.140625" style="1" bestFit="1" customWidth="1"/>
    <col min="3" max="3" width="15.421875" style="20" bestFit="1" customWidth="1"/>
    <col min="4" max="4" width="35.57421875" style="1" bestFit="1" customWidth="1"/>
    <col min="5" max="6" width="10.7109375" style="3" bestFit="1" customWidth="1"/>
    <col min="7" max="7" width="11.28125" style="20" bestFit="1" customWidth="1"/>
    <col min="8" max="8" width="16.421875" style="4" bestFit="1" customWidth="1"/>
    <col min="9" max="11" width="16.00390625" style="4" customWidth="1"/>
    <col min="12" max="14" width="18.140625" style="0" customWidth="1"/>
    <col min="15" max="15" width="13.57421875" style="0" bestFit="1" customWidth="1"/>
    <col min="16" max="16" width="22.140625" style="1" bestFit="1" customWidth="1"/>
    <col min="17" max="17" width="41.57421875" style="1" bestFit="1" customWidth="1"/>
    <col min="18" max="19" width="28.7109375" style="1" customWidth="1"/>
  </cols>
  <sheetData>
    <row r="1" spans="1:19" s="5" customFormat="1" ht="78.75" customHeight="1">
      <c r="A1" s="11" t="s">
        <v>181</v>
      </c>
      <c r="B1" s="11" t="s">
        <v>182</v>
      </c>
      <c r="C1" s="18" t="s">
        <v>183</v>
      </c>
      <c r="D1" s="17" t="s">
        <v>184</v>
      </c>
      <c r="E1" s="12" t="s">
        <v>185</v>
      </c>
      <c r="F1" s="13" t="s">
        <v>186</v>
      </c>
      <c r="G1" s="14" t="s">
        <v>1193</v>
      </c>
      <c r="H1" s="13" t="s">
        <v>188</v>
      </c>
      <c r="I1" s="13" t="s">
        <v>261</v>
      </c>
      <c r="J1" s="13" t="s">
        <v>262</v>
      </c>
      <c r="K1" s="13" t="s">
        <v>263</v>
      </c>
      <c r="L1" s="13" t="s">
        <v>264</v>
      </c>
      <c r="M1" s="13" t="s">
        <v>265</v>
      </c>
      <c r="N1" s="13" t="s">
        <v>266</v>
      </c>
      <c r="O1" s="13" t="s">
        <v>189</v>
      </c>
      <c r="P1" s="13" t="s">
        <v>66</v>
      </c>
      <c r="Q1" s="13" t="s">
        <v>191</v>
      </c>
      <c r="R1" s="13" t="s">
        <v>190</v>
      </c>
      <c r="S1" s="13" t="s">
        <v>192</v>
      </c>
    </row>
    <row r="2" spans="1:19" s="6" customFormat="1" ht="15.75" customHeight="1">
      <c r="A2" s="7" t="s">
        <v>88</v>
      </c>
      <c r="B2" s="7" t="s">
        <v>1198</v>
      </c>
      <c r="C2" s="19" t="s">
        <v>267</v>
      </c>
      <c r="D2" s="7" t="s">
        <v>268</v>
      </c>
      <c r="E2" s="9" t="s">
        <v>269</v>
      </c>
      <c r="F2" s="9" t="s">
        <v>96</v>
      </c>
      <c r="G2" s="8" t="s">
        <v>86</v>
      </c>
      <c r="H2" s="10">
        <v>96238000</v>
      </c>
      <c r="I2" s="10">
        <v>27.256883528</v>
      </c>
      <c r="J2" s="10">
        <v>27.28487535</v>
      </c>
      <c r="K2" s="10"/>
      <c r="L2" s="10">
        <v>1649.041453396</v>
      </c>
      <c r="M2" s="10">
        <v>1650.3685630999998</v>
      </c>
      <c r="N2" s="10"/>
      <c r="O2" s="7" t="s">
        <v>193</v>
      </c>
      <c r="P2" s="7" t="s">
        <v>97</v>
      </c>
      <c r="Q2" s="7" t="s">
        <v>97</v>
      </c>
      <c r="R2" s="7" t="s">
        <v>271</v>
      </c>
      <c r="S2" s="7" t="s">
        <v>90</v>
      </c>
    </row>
    <row r="3" spans="1:19" s="6" customFormat="1" ht="15.75" customHeight="1">
      <c r="A3" s="7" t="s">
        <v>88</v>
      </c>
      <c r="B3" s="7" t="s">
        <v>1198</v>
      </c>
      <c r="C3" s="19" t="s">
        <v>272</v>
      </c>
      <c r="D3" s="7" t="s">
        <v>273</v>
      </c>
      <c r="E3" s="9" t="s">
        <v>269</v>
      </c>
      <c r="F3" s="9" t="s">
        <v>96</v>
      </c>
      <c r="G3" s="8" t="s">
        <v>98</v>
      </c>
      <c r="H3" s="10">
        <v>27463500000</v>
      </c>
      <c r="I3" s="10">
        <v>97.388390668</v>
      </c>
      <c r="J3" s="10">
        <v>96.67798743</v>
      </c>
      <c r="K3" s="10"/>
      <c r="L3" s="10">
        <v>5891.997635406</v>
      </c>
      <c r="M3" s="10">
        <v>5846.11789984</v>
      </c>
      <c r="N3" s="10"/>
      <c r="O3" s="7" t="s">
        <v>193</v>
      </c>
      <c r="P3" s="7" t="s">
        <v>97</v>
      </c>
      <c r="Q3" s="7" t="s">
        <v>97</v>
      </c>
      <c r="R3" s="7" t="s">
        <v>271</v>
      </c>
      <c r="S3" s="7" t="s">
        <v>90</v>
      </c>
    </row>
    <row r="4" spans="1:19" s="6" customFormat="1" ht="15.75" customHeight="1">
      <c r="A4" s="7" t="s">
        <v>88</v>
      </c>
      <c r="B4" s="7" t="s">
        <v>1198</v>
      </c>
      <c r="C4" s="19" t="s">
        <v>274</v>
      </c>
      <c r="D4" s="7" t="s">
        <v>275</v>
      </c>
      <c r="E4" s="9" t="s">
        <v>276</v>
      </c>
      <c r="F4" s="9" t="s">
        <v>277</v>
      </c>
      <c r="G4" s="8" t="s">
        <v>98</v>
      </c>
      <c r="H4" s="10">
        <v>29685000000</v>
      </c>
      <c r="I4" s="10">
        <v>77.302073808</v>
      </c>
      <c r="J4" s="10">
        <v>81.69075065000001</v>
      </c>
      <c r="K4" s="10"/>
      <c r="L4" s="10">
        <v>4676.775465382</v>
      </c>
      <c r="M4" s="10">
        <v>4980.145908</v>
      </c>
      <c r="N4" s="10"/>
      <c r="O4" s="7" t="s">
        <v>193</v>
      </c>
      <c r="P4" s="7" t="s">
        <v>97</v>
      </c>
      <c r="Q4" s="7" t="s">
        <v>97</v>
      </c>
      <c r="R4" s="7" t="s">
        <v>278</v>
      </c>
      <c r="S4" s="7" t="s">
        <v>90</v>
      </c>
    </row>
    <row r="5" spans="1:19" s="6" customFormat="1" ht="15.75" customHeight="1">
      <c r="A5" s="7" t="s">
        <v>88</v>
      </c>
      <c r="B5" s="7" t="s">
        <v>1198</v>
      </c>
      <c r="C5" s="19" t="s">
        <v>279</v>
      </c>
      <c r="D5" s="7" t="s">
        <v>280</v>
      </c>
      <c r="E5" s="9" t="s">
        <v>281</v>
      </c>
      <c r="F5" s="9" t="s">
        <v>282</v>
      </c>
      <c r="G5" s="8" t="s">
        <v>67</v>
      </c>
      <c r="H5" s="10">
        <v>152500000</v>
      </c>
      <c r="I5" s="10">
        <v>0.25</v>
      </c>
      <c r="J5" s="10"/>
      <c r="K5" s="10">
        <v>0.25</v>
      </c>
      <c r="L5" s="10">
        <v>15.125</v>
      </c>
      <c r="M5" s="10"/>
      <c r="N5" s="10">
        <v>17.024997462</v>
      </c>
      <c r="O5" s="7" t="s">
        <v>193</v>
      </c>
      <c r="P5" s="7" t="s">
        <v>97</v>
      </c>
      <c r="Q5" s="7" t="s">
        <v>97</v>
      </c>
      <c r="R5" s="7" t="s">
        <v>95</v>
      </c>
      <c r="S5" s="7" t="s">
        <v>90</v>
      </c>
    </row>
    <row r="6" spans="1:19" s="6" customFormat="1" ht="15.75" customHeight="1">
      <c r="A6" s="7" t="s">
        <v>88</v>
      </c>
      <c r="B6" s="7" t="s">
        <v>1198</v>
      </c>
      <c r="C6" s="19" t="s">
        <v>283</v>
      </c>
      <c r="D6" s="7" t="s">
        <v>284</v>
      </c>
      <c r="E6" s="9" t="s">
        <v>285</v>
      </c>
      <c r="F6" s="9" t="s">
        <v>277</v>
      </c>
      <c r="G6" s="8" t="s">
        <v>98</v>
      </c>
      <c r="H6" s="10">
        <v>11968550000</v>
      </c>
      <c r="I6" s="10">
        <v>4.841502694</v>
      </c>
      <c r="J6" s="10">
        <v>5.15349802</v>
      </c>
      <c r="K6" s="10"/>
      <c r="L6" s="10">
        <v>292.910913006</v>
      </c>
      <c r="M6" s="10">
        <v>309.7765394</v>
      </c>
      <c r="N6" s="10"/>
      <c r="O6" s="7" t="s">
        <v>193</v>
      </c>
      <c r="P6" s="7" t="s">
        <v>97</v>
      </c>
      <c r="Q6" s="7" t="s">
        <v>97</v>
      </c>
      <c r="R6" s="7" t="s">
        <v>843</v>
      </c>
      <c r="S6" s="7" t="s">
        <v>90</v>
      </c>
    </row>
    <row r="7" spans="1:19" s="6" customFormat="1" ht="15.75" customHeight="1">
      <c r="A7" s="7" t="s">
        <v>88</v>
      </c>
      <c r="B7" s="7" t="s">
        <v>1198</v>
      </c>
      <c r="C7" s="19" t="s">
        <v>286</v>
      </c>
      <c r="D7" s="7" t="s">
        <v>287</v>
      </c>
      <c r="E7" s="9" t="s">
        <v>285</v>
      </c>
      <c r="F7" s="9" t="s">
        <v>277</v>
      </c>
      <c r="G7" s="8" t="s">
        <v>86</v>
      </c>
      <c r="H7" s="10">
        <v>69843000</v>
      </c>
      <c r="I7" s="10">
        <v>35.953033315</v>
      </c>
      <c r="J7" s="10">
        <v>36.24071772</v>
      </c>
      <c r="K7" s="10"/>
      <c r="L7" s="10">
        <v>2175.158515571</v>
      </c>
      <c r="M7" s="10">
        <v>2195.46267957</v>
      </c>
      <c r="N7" s="10"/>
      <c r="O7" s="7" t="s">
        <v>193</v>
      </c>
      <c r="P7" s="7" t="s">
        <v>97</v>
      </c>
      <c r="Q7" s="7" t="s">
        <v>97</v>
      </c>
      <c r="R7" s="7" t="s">
        <v>843</v>
      </c>
      <c r="S7" s="7" t="s">
        <v>90</v>
      </c>
    </row>
    <row r="8" spans="1:19" s="6" customFormat="1" ht="15.75" customHeight="1">
      <c r="A8" s="7" t="s">
        <v>88</v>
      </c>
      <c r="B8" s="7" t="s">
        <v>1198</v>
      </c>
      <c r="C8" s="19" t="s">
        <v>288</v>
      </c>
      <c r="D8" s="7" t="s">
        <v>289</v>
      </c>
      <c r="E8" s="9" t="s">
        <v>290</v>
      </c>
      <c r="F8" s="9" t="s">
        <v>77</v>
      </c>
      <c r="G8" s="8" t="s">
        <v>98</v>
      </c>
      <c r="H8" s="10">
        <v>16436520000</v>
      </c>
      <c r="I8" s="10">
        <v>53.964728935000004</v>
      </c>
      <c r="J8" s="10">
        <v>61.32776646</v>
      </c>
      <c r="K8" s="10"/>
      <c r="L8" s="10">
        <v>3264.866100588</v>
      </c>
      <c r="M8" s="10">
        <v>4176.42027373</v>
      </c>
      <c r="N8" s="10"/>
      <c r="O8" s="7" t="s">
        <v>193</v>
      </c>
      <c r="P8" s="7" t="s">
        <v>97</v>
      </c>
      <c r="Q8" s="7" t="s">
        <v>97</v>
      </c>
      <c r="R8" s="7" t="s">
        <v>95</v>
      </c>
      <c r="S8" s="7" t="s">
        <v>90</v>
      </c>
    </row>
    <row r="9" spans="1:19" s="6" customFormat="1" ht="15.75" customHeight="1">
      <c r="A9" s="7" t="s">
        <v>88</v>
      </c>
      <c r="B9" s="7" t="s">
        <v>1198</v>
      </c>
      <c r="C9" s="19" t="s">
        <v>291</v>
      </c>
      <c r="D9" s="7" t="s">
        <v>292</v>
      </c>
      <c r="E9" s="9" t="s">
        <v>293</v>
      </c>
      <c r="F9" s="9" t="s">
        <v>103</v>
      </c>
      <c r="G9" s="8" t="s">
        <v>98</v>
      </c>
      <c r="H9" s="10">
        <v>7995750000</v>
      </c>
      <c r="I9" s="10">
        <v>30.464973872999998</v>
      </c>
      <c r="J9" s="10">
        <v>19.194</v>
      </c>
      <c r="K9" s="10">
        <v>14.837856715</v>
      </c>
      <c r="L9" s="10">
        <v>1843.130919334</v>
      </c>
      <c r="M9" s="10">
        <v>1185.77613709</v>
      </c>
      <c r="N9" s="10">
        <v>1010.457891662</v>
      </c>
      <c r="O9" s="7" t="s">
        <v>193</v>
      </c>
      <c r="P9" s="7" t="s">
        <v>97</v>
      </c>
      <c r="Q9" s="7" t="s">
        <v>97</v>
      </c>
      <c r="R9" s="7" t="s">
        <v>309</v>
      </c>
      <c r="S9" s="7" t="s">
        <v>90</v>
      </c>
    </row>
    <row r="10" spans="1:19" s="6" customFormat="1" ht="15.75" customHeight="1">
      <c r="A10" s="7" t="s">
        <v>88</v>
      </c>
      <c r="B10" s="7" t="s">
        <v>1198</v>
      </c>
      <c r="C10" s="19" t="s">
        <v>294</v>
      </c>
      <c r="D10" s="7" t="s">
        <v>292</v>
      </c>
      <c r="E10" s="9" t="s">
        <v>293</v>
      </c>
      <c r="F10" s="9" t="s">
        <v>103</v>
      </c>
      <c r="G10" s="8" t="s">
        <v>86</v>
      </c>
      <c r="H10" s="10">
        <v>49770000</v>
      </c>
      <c r="I10" s="10">
        <v>50.185300224</v>
      </c>
      <c r="J10" s="10">
        <v>26.251390309999998</v>
      </c>
      <c r="K10" s="10">
        <v>26.977662690000002</v>
      </c>
      <c r="L10" s="10">
        <v>3036.2106635739997</v>
      </c>
      <c r="M10" s="10">
        <v>1608.09454181</v>
      </c>
      <c r="N10" s="10">
        <v>1837.1785553949999</v>
      </c>
      <c r="O10" s="7" t="s">
        <v>193</v>
      </c>
      <c r="P10" s="7" t="s">
        <v>97</v>
      </c>
      <c r="Q10" s="7" t="s">
        <v>97</v>
      </c>
      <c r="R10" s="7" t="s">
        <v>309</v>
      </c>
      <c r="S10" s="7" t="s">
        <v>90</v>
      </c>
    </row>
    <row r="11" spans="1:19" s="6" customFormat="1" ht="15.75" customHeight="1">
      <c r="A11" s="7" t="s">
        <v>88</v>
      </c>
      <c r="B11" s="7" t="s">
        <v>1198</v>
      </c>
      <c r="C11" s="19" t="s">
        <v>295</v>
      </c>
      <c r="D11" s="7" t="s">
        <v>296</v>
      </c>
      <c r="E11" s="9" t="s">
        <v>297</v>
      </c>
      <c r="F11" s="9" t="s">
        <v>71</v>
      </c>
      <c r="G11" s="8" t="s">
        <v>67</v>
      </c>
      <c r="H11" s="10">
        <v>130000000</v>
      </c>
      <c r="I11" s="10">
        <v>20</v>
      </c>
      <c r="J11" s="10"/>
      <c r="K11" s="10">
        <v>20</v>
      </c>
      <c r="L11" s="10">
        <v>1210</v>
      </c>
      <c r="M11" s="10"/>
      <c r="N11" s="10">
        <v>1361.999797</v>
      </c>
      <c r="O11" s="7" t="s">
        <v>193</v>
      </c>
      <c r="P11" s="7" t="s">
        <v>97</v>
      </c>
      <c r="Q11" s="7" t="s">
        <v>97</v>
      </c>
      <c r="R11" s="7" t="s">
        <v>102</v>
      </c>
      <c r="S11" s="7" t="s">
        <v>90</v>
      </c>
    </row>
    <row r="12" spans="1:19" s="6" customFormat="1" ht="15.75" customHeight="1">
      <c r="A12" s="7" t="s">
        <v>88</v>
      </c>
      <c r="B12" s="7" t="s">
        <v>1198</v>
      </c>
      <c r="C12" s="19" t="s">
        <v>298</v>
      </c>
      <c r="D12" s="7" t="s">
        <v>299</v>
      </c>
      <c r="E12" s="9" t="s">
        <v>297</v>
      </c>
      <c r="F12" s="9" t="s">
        <v>71</v>
      </c>
      <c r="G12" s="8" t="s">
        <v>86</v>
      </c>
      <c r="H12" s="10">
        <v>45056000</v>
      </c>
      <c r="I12" s="10">
        <v>44.589183011</v>
      </c>
      <c r="J12" s="10"/>
      <c r="K12" s="10">
        <v>47.906084561</v>
      </c>
      <c r="L12" s="10">
        <v>2697.645572172</v>
      </c>
      <c r="M12" s="10"/>
      <c r="N12" s="10">
        <v>3262.403872329</v>
      </c>
      <c r="O12" s="7" t="s">
        <v>193</v>
      </c>
      <c r="P12" s="7" t="s">
        <v>97</v>
      </c>
      <c r="Q12" s="7" t="s">
        <v>97</v>
      </c>
      <c r="R12" s="7" t="s">
        <v>102</v>
      </c>
      <c r="S12" s="7" t="s">
        <v>90</v>
      </c>
    </row>
    <row r="13" spans="1:19" s="6" customFormat="1" ht="15.75" customHeight="1">
      <c r="A13" s="7" t="s">
        <v>88</v>
      </c>
      <c r="B13" s="7" t="s">
        <v>1198</v>
      </c>
      <c r="C13" s="19" t="s">
        <v>300</v>
      </c>
      <c r="D13" s="7" t="s">
        <v>301</v>
      </c>
      <c r="E13" s="9" t="s">
        <v>302</v>
      </c>
      <c r="F13" s="9" t="s">
        <v>84</v>
      </c>
      <c r="G13" s="8" t="s">
        <v>67</v>
      </c>
      <c r="H13" s="10">
        <v>200000000</v>
      </c>
      <c r="I13" s="10">
        <v>100</v>
      </c>
      <c r="J13" s="10">
        <v>100</v>
      </c>
      <c r="K13" s="10"/>
      <c r="L13" s="10">
        <v>6050</v>
      </c>
      <c r="M13" s="10">
        <v>6033.18</v>
      </c>
      <c r="N13" s="10"/>
      <c r="O13" s="7" t="s">
        <v>193</v>
      </c>
      <c r="P13" s="7" t="s">
        <v>97</v>
      </c>
      <c r="Q13" s="7" t="s">
        <v>97</v>
      </c>
      <c r="R13" s="7" t="s">
        <v>309</v>
      </c>
      <c r="S13" s="7" t="s">
        <v>90</v>
      </c>
    </row>
    <row r="14" spans="1:19" s="6" customFormat="1" ht="15.75" customHeight="1">
      <c r="A14" s="7" t="s">
        <v>88</v>
      </c>
      <c r="B14" s="7" t="s">
        <v>1198</v>
      </c>
      <c r="C14" s="19" t="s">
        <v>303</v>
      </c>
      <c r="D14" s="7" t="s">
        <v>304</v>
      </c>
      <c r="E14" s="9" t="s">
        <v>305</v>
      </c>
      <c r="F14" s="9" t="s">
        <v>100</v>
      </c>
      <c r="G14" s="8" t="s">
        <v>67</v>
      </c>
      <c r="H14" s="10">
        <v>400000000</v>
      </c>
      <c r="I14" s="10">
        <v>200</v>
      </c>
      <c r="J14" s="10"/>
      <c r="K14" s="10">
        <v>200</v>
      </c>
      <c r="L14" s="10">
        <v>12100</v>
      </c>
      <c r="M14" s="10"/>
      <c r="N14" s="10">
        <v>13619.99797</v>
      </c>
      <c r="O14" s="7" t="s">
        <v>193</v>
      </c>
      <c r="P14" s="7" t="s">
        <v>97</v>
      </c>
      <c r="Q14" s="7" t="s">
        <v>97</v>
      </c>
      <c r="R14" s="7" t="s">
        <v>95</v>
      </c>
      <c r="S14" s="7" t="s">
        <v>90</v>
      </c>
    </row>
    <row r="15" spans="1:19" s="6" customFormat="1" ht="15.75" customHeight="1">
      <c r="A15" s="7" t="s">
        <v>88</v>
      </c>
      <c r="B15" s="7" t="s">
        <v>1198</v>
      </c>
      <c r="C15" s="19" t="s">
        <v>306</v>
      </c>
      <c r="D15" s="7" t="s">
        <v>307</v>
      </c>
      <c r="E15" s="9" t="s">
        <v>308</v>
      </c>
      <c r="F15" s="9" t="s">
        <v>83</v>
      </c>
      <c r="G15" s="8" t="s">
        <v>67</v>
      </c>
      <c r="H15" s="10">
        <v>300000000</v>
      </c>
      <c r="I15" s="10">
        <v>200</v>
      </c>
      <c r="J15" s="10">
        <v>200</v>
      </c>
      <c r="K15" s="10"/>
      <c r="L15" s="10">
        <v>12100</v>
      </c>
      <c r="M15" s="10">
        <v>13619.99797</v>
      </c>
      <c r="N15" s="10"/>
      <c r="O15" s="7" t="s">
        <v>193</v>
      </c>
      <c r="P15" s="7" t="s">
        <v>97</v>
      </c>
      <c r="Q15" s="7" t="s">
        <v>97</v>
      </c>
      <c r="R15" s="7" t="s">
        <v>95</v>
      </c>
      <c r="S15" s="7" t="s">
        <v>90</v>
      </c>
    </row>
    <row r="16" spans="1:19" s="6" customFormat="1" ht="15.75" customHeight="1">
      <c r="A16" s="7" t="s">
        <v>88</v>
      </c>
      <c r="B16" s="7" t="s">
        <v>1198</v>
      </c>
      <c r="C16" s="19" t="s">
        <v>120</v>
      </c>
      <c r="D16" s="7" t="s">
        <v>121</v>
      </c>
      <c r="E16" s="9" t="s">
        <v>122</v>
      </c>
      <c r="F16" s="9" t="s">
        <v>87</v>
      </c>
      <c r="G16" s="8" t="s">
        <v>67</v>
      </c>
      <c r="H16" s="10">
        <v>400000000</v>
      </c>
      <c r="I16" s="10"/>
      <c r="J16" s="10">
        <v>200</v>
      </c>
      <c r="K16" s="10">
        <v>200</v>
      </c>
      <c r="L16" s="10"/>
      <c r="M16" s="10">
        <v>13286.8</v>
      </c>
      <c r="N16" s="10">
        <v>13619.99797</v>
      </c>
      <c r="O16" s="7" t="s">
        <v>193</v>
      </c>
      <c r="P16" s="7" t="s">
        <v>97</v>
      </c>
      <c r="Q16" s="7" t="s">
        <v>97</v>
      </c>
      <c r="R16" s="7" t="s">
        <v>95</v>
      </c>
      <c r="S16" s="7" t="s">
        <v>90</v>
      </c>
    </row>
    <row r="17" spans="1:19" s="6" customFormat="1" ht="15.75" customHeight="1">
      <c r="A17" s="7" t="s">
        <v>88</v>
      </c>
      <c r="B17" s="7" t="s">
        <v>1198</v>
      </c>
      <c r="C17" s="19" t="s">
        <v>123</v>
      </c>
      <c r="D17" s="7" t="s">
        <v>124</v>
      </c>
      <c r="E17" s="9" t="s">
        <v>125</v>
      </c>
      <c r="F17" s="9" t="s">
        <v>126</v>
      </c>
      <c r="G17" s="8" t="s">
        <v>67</v>
      </c>
      <c r="H17" s="10">
        <v>250000000</v>
      </c>
      <c r="I17" s="10"/>
      <c r="J17" s="10">
        <v>250</v>
      </c>
      <c r="K17" s="10"/>
      <c r="L17" s="10"/>
      <c r="M17" s="10">
        <v>15593.375</v>
      </c>
      <c r="N17" s="10"/>
      <c r="O17" s="7" t="s">
        <v>193</v>
      </c>
      <c r="P17" s="7" t="s">
        <v>97</v>
      </c>
      <c r="Q17" s="7" t="s">
        <v>97</v>
      </c>
      <c r="R17" s="7" t="s">
        <v>309</v>
      </c>
      <c r="S17" s="7" t="s">
        <v>90</v>
      </c>
    </row>
    <row r="18" spans="1:19" s="6" customFormat="1" ht="15.75" customHeight="1">
      <c r="A18" s="7" t="s">
        <v>88</v>
      </c>
      <c r="B18" s="7" t="s">
        <v>1198</v>
      </c>
      <c r="C18" s="19" t="s">
        <v>130</v>
      </c>
      <c r="D18" s="7" t="s">
        <v>131</v>
      </c>
      <c r="E18" s="9" t="s">
        <v>132</v>
      </c>
      <c r="F18" s="9" t="s">
        <v>133</v>
      </c>
      <c r="G18" s="8" t="s">
        <v>67</v>
      </c>
      <c r="H18" s="10">
        <v>220000000</v>
      </c>
      <c r="I18" s="10"/>
      <c r="J18" s="10"/>
      <c r="K18" s="10">
        <v>220</v>
      </c>
      <c r="L18" s="10"/>
      <c r="M18" s="10"/>
      <c r="N18" s="10">
        <v>14981.997767</v>
      </c>
      <c r="O18" s="7" t="s">
        <v>197</v>
      </c>
      <c r="P18" s="7" t="s">
        <v>197</v>
      </c>
      <c r="Q18" s="7" t="s">
        <v>80</v>
      </c>
      <c r="R18" s="7" t="s">
        <v>82</v>
      </c>
      <c r="S18" s="7" t="s">
        <v>90</v>
      </c>
    </row>
    <row r="19" spans="1:19" s="6" customFormat="1" ht="15.75" customHeight="1">
      <c r="A19" s="7" t="s">
        <v>310</v>
      </c>
      <c r="B19" s="7" t="s">
        <v>1197</v>
      </c>
      <c r="C19" s="19">
        <v>11706</v>
      </c>
      <c r="D19" s="7" t="s">
        <v>311</v>
      </c>
      <c r="E19" s="9" t="s">
        <v>312</v>
      </c>
      <c r="F19" s="9" t="s">
        <v>83</v>
      </c>
      <c r="G19" s="8" t="s">
        <v>81</v>
      </c>
      <c r="H19" s="10">
        <v>50000000</v>
      </c>
      <c r="I19" s="10">
        <v>18.27928807</v>
      </c>
      <c r="J19" s="10">
        <v>13.064367931</v>
      </c>
      <c r="K19" s="10">
        <v>7.33061258</v>
      </c>
      <c r="L19" s="10">
        <v>1105.896928263</v>
      </c>
      <c r="M19" s="10">
        <v>820.638497734</v>
      </c>
      <c r="N19" s="10">
        <v>499.214642289</v>
      </c>
      <c r="O19" s="7" t="s">
        <v>193</v>
      </c>
      <c r="P19" s="7" t="s">
        <v>97</v>
      </c>
      <c r="Q19" s="7" t="s">
        <v>97</v>
      </c>
      <c r="R19" s="7" t="s">
        <v>95</v>
      </c>
      <c r="S19" s="7" t="s">
        <v>90</v>
      </c>
    </row>
    <row r="20" spans="1:19" s="6" customFormat="1" ht="15.75" customHeight="1">
      <c r="A20" s="7" t="s">
        <v>310</v>
      </c>
      <c r="B20" s="7" t="s">
        <v>1197</v>
      </c>
      <c r="C20" s="19" t="s">
        <v>313</v>
      </c>
      <c r="D20" s="7" t="s">
        <v>314</v>
      </c>
      <c r="E20" s="9" t="s">
        <v>315</v>
      </c>
      <c r="F20" s="9" t="s">
        <v>316</v>
      </c>
      <c r="G20" s="8" t="s">
        <v>81</v>
      </c>
      <c r="H20" s="10">
        <v>39000000</v>
      </c>
      <c r="I20" s="10">
        <v>52.42185002</v>
      </c>
      <c r="J20" s="10"/>
      <c r="K20" s="10">
        <v>61.284599694</v>
      </c>
      <c r="L20" s="10">
        <v>3171.521926218</v>
      </c>
      <c r="M20" s="10"/>
      <c r="N20" s="10">
        <v>4173.480617119</v>
      </c>
      <c r="O20" s="7" t="s">
        <v>193</v>
      </c>
      <c r="P20" s="7" t="s">
        <v>97</v>
      </c>
      <c r="Q20" s="7" t="s">
        <v>97</v>
      </c>
      <c r="R20" s="7" t="s">
        <v>843</v>
      </c>
      <c r="S20" s="7" t="s">
        <v>90</v>
      </c>
    </row>
    <row r="21" spans="1:19" s="6" customFormat="1" ht="15.75" customHeight="1">
      <c r="A21" s="7" t="s">
        <v>166</v>
      </c>
      <c r="B21" s="7" t="s">
        <v>1197</v>
      </c>
      <c r="C21" s="19">
        <v>10468</v>
      </c>
      <c r="D21" s="7" t="s">
        <v>317</v>
      </c>
      <c r="E21" s="9" t="s">
        <v>318</v>
      </c>
      <c r="F21" s="9" t="s">
        <v>103</v>
      </c>
      <c r="G21" s="8" t="s">
        <v>98</v>
      </c>
      <c r="H21" s="10">
        <v>700000000</v>
      </c>
      <c r="I21" s="10"/>
      <c r="J21" s="10"/>
      <c r="K21" s="10">
        <v>6.4950127879999995</v>
      </c>
      <c r="L21" s="10"/>
      <c r="M21" s="10"/>
      <c r="N21" s="10">
        <v>442.310304952</v>
      </c>
      <c r="O21" s="7" t="s">
        <v>193</v>
      </c>
      <c r="P21" s="7" t="s">
        <v>97</v>
      </c>
      <c r="Q21" s="7" t="s">
        <v>97</v>
      </c>
      <c r="R21" s="7" t="s">
        <v>95</v>
      </c>
      <c r="S21" s="7" t="s">
        <v>79</v>
      </c>
    </row>
    <row r="22" spans="1:19" s="6" customFormat="1" ht="15.75" customHeight="1">
      <c r="A22" s="7" t="s">
        <v>179</v>
      </c>
      <c r="B22" s="7" t="s">
        <v>1197</v>
      </c>
      <c r="C22" s="19" t="s">
        <v>210</v>
      </c>
      <c r="D22" s="7" t="s">
        <v>211</v>
      </c>
      <c r="E22" s="9" t="s">
        <v>212</v>
      </c>
      <c r="F22" s="9" t="s">
        <v>212</v>
      </c>
      <c r="G22" s="8" t="s">
        <v>67</v>
      </c>
      <c r="H22" s="10">
        <v>300000000</v>
      </c>
      <c r="I22" s="10"/>
      <c r="J22" s="10">
        <v>300</v>
      </c>
      <c r="K22" s="10"/>
      <c r="L22" s="10"/>
      <c r="M22" s="10">
        <v>18828.42</v>
      </c>
      <c r="N22" s="10"/>
      <c r="O22" s="7" t="s">
        <v>193</v>
      </c>
      <c r="P22" s="7" t="s">
        <v>97</v>
      </c>
      <c r="Q22" s="7" t="s">
        <v>97</v>
      </c>
      <c r="R22" s="7" t="s">
        <v>95</v>
      </c>
      <c r="S22" s="7" t="s">
        <v>79</v>
      </c>
    </row>
    <row r="23" spans="1:19" s="6" customFormat="1" ht="15.75" customHeight="1">
      <c r="A23" s="7" t="s">
        <v>213</v>
      </c>
      <c r="B23" s="7" t="s">
        <v>1197</v>
      </c>
      <c r="C23" s="19">
        <v>10762</v>
      </c>
      <c r="D23" s="7" t="s">
        <v>319</v>
      </c>
      <c r="E23" s="9" t="s">
        <v>320</v>
      </c>
      <c r="F23" s="9" t="s">
        <v>321</v>
      </c>
      <c r="G23" s="8" t="s">
        <v>209</v>
      </c>
      <c r="H23" s="10">
        <v>75000000</v>
      </c>
      <c r="I23" s="10">
        <v>29.942250023</v>
      </c>
      <c r="J23" s="10">
        <v>30.414750131999998</v>
      </c>
      <c r="K23" s="10"/>
      <c r="L23" s="10">
        <v>1811.506126396</v>
      </c>
      <c r="M23" s="10">
        <v>1900.53</v>
      </c>
      <c r="N23" s="10"/>
      <c r="O23" s="7" t="s">
        <v>193</v>
      </c>
      <c r="P23" s="7" t="s">
        <v>97</v>
      </c>
      <c r="Q23" s="7" t="s">
        <v>97</v>
      </c>
      <c r="R23" s="7" t="s">
        <v>322</v>
      </c>
      <c r="S23" s="7" t="s">
        <v>79</v>
      </c>
    </row>
    <row r="24" spans="1:19" s="6" customFormat="1" ht="15.75" customHeight="1">
      <c r="A24" s="7" t="s">
        <v>213</v>
      </c>
      <c r="B24" s="7" t="s">
        <v>1197</v>
      </c>
      <c r="C24" s="19">
        <v>10763</v>
      </c>
      <c r="D24" s="7" t="s">
        <v>323</v>
      </c>
      <c r="E24" s="9" t="s">
        <v>324</v>
      </c>
      <c r="F24" s="9" t="s">
        <v>77</v>
      </c>
      <c r="G24" s="8" t="s">
        <v>209</v>
      </c>
      <c r="H24" s="10">
        <v>80000000</v>
      </c>
      <c r="I24" s="10">
        <v>79.846000062</v>
      </c>
      <c r="J24" s="10">
        <v>55.369374663</v>
      </c>
      <c r="K24" s="10">
        <v>24.792500162</v>
      </c>
      <c r="L24" s="10">
        <v>4830.683003722999</v>
      </c>
      <c r="M24" s="10">
        <v>3394.991810254</v>
      </c>
      <c r="N24" s="10">
        <v>1688.369009361</v>
      </c>
      <c r="O24" s="7" t="s">
        <v>193</v>
      </c>
      <c r="P24" s="7" t="s">
        <v>97</v>
      </c>
      <c r="Q24" s="7" t="s">
        <v>97</v>
      </c>
      <c r="R24" s="7" t="s">
        <v>95</v>
      </c>
      <c r="S24" s="7" t="s">
        <v>79</v>
      </c>
    </row>
    <row r="25" spans="1:19" s="6" customFormat="1" ht="15.75" customHeight="1">
      <c r="A25" s="7" t="s">
        <v>213</v>
      </c>
      <c r="B25" s="7" t="s">
        <v>1197</v>
      </c>
      <c r="C25" s="19" t="s">
        <v>325</v>
      </c>
      <c r="D25" s="7" t="s">
        <v>326</v>
      </c>
      <c r="E25" s="9" t="s">
        <v>327</v>
      </c>
      <c r="F25" s="9" t="s">
        <v>328</v>
      </c>
      <c r="G25" s="8" t="s">
        <v>67</v>
      </c>
      <c r="H25" s="10">
        <v>50000000</v>
      </c>
      <c r="I25" s="10">
        <v>35</v>
      </c>
      <c r="J25" s="10">
        <v>10</v>
      </c>
      <c r="K25" s="10">
        <v>25</v>
      </c>
      <c r="L25" s="10">
        <v>2117.5</v>
      </c>
      <c r="M25" s="10">
        <v>612.575</v>
      </c>
      <c r="N25" s="10">
        <v>1702.49974625</v>
      </c>
      <c r="O25" s="7" t="s">
        <v>193</v>
      </c>
      <c r="P25" s="7" t="s">
        <v>97</v>
      </c>
      <c r="Q25" s="7" t="s">
        <v>97</v>
      </c>
      <c r="R25" s="7" t="s">
        <v>309</v>
      </c>
      <c r="S25" s="7" t="s">
        <v>79</v>
      </c>
    </row>
    <row r="26" spans="1:19" s="6" customFormat="1" ht="15.75" customHeight="1">
      <c r="A26" s="7" t="s">
        <v>88</v>
      </c>
      <c r="B26" s="7" t="s">
        <v>1197</v>
      </c>
      <c r="C26" s="19" t="s">
        <v>329</v>
      </c>
      <c r="D26" s="7" t="s">
        <v>330</v>
      </c>
      <c r="E26" s="9" t="s">
        <v>331</v>
      </c>
      <c r="F26" s="9" t="s">
        <v>77</v>
      </c>
      <c r="G26" s="8" t="s">
        <v>67</v>
      </c>
      <c r="H26" s="10">
        <v>137000000</v>
      </c>
      <c r="I26" s="10">
        <v>71.24511906999999</v>
      </c>
      <c r="J26" s="10">
        <v>2.19625521</v>
      </c>
      <c r="K26" s="10">
        <v>69.04886386</v>
      </c>
      <c r="L26" s="10">
        <v>4310.329703734999</v>
      </c>
      <c r="M26" s="10">
        <v>138.339265769</v>
      </c>
      <c r="N26" s="10">
        <v>4702.226928020001</v>
      </c>
      <c r="O26" s="7" t="s">
        <v>73</v>
      </c>
      <c r="P26" s="7" t="s">
        <v>195</v>
      </c>
      <c r="Q26" s="7" t="s">
        <v>74</v>
      </c>
      <c r="R26" s="7" t="s">
        <v>75</v>
      </c>
      <c r="S26" s="7" t="s">
        <v>90</v>
      </c>
    </row>
    <row r="27" spans="1:19" s="6" customFormat="1" ht="15.75" customHeight="1">
      <c r="A27" s="7" t="s">
        <v>88</v>
      </c>
      <c r="B27" s="7" t="s">
        <v>1198</v>
      </c>
      <c r="C27" s="19" t="s">
        <v>332</v>
      </c>
      <c r="D27" s="7" t="s">
        <v>333</v>
      </c>
      <c r="E27" s="9" t="s">
        <v>331</v>
      </c>
      <c r="F27" s="9" t="s">
        <v>87</v>
      </c>
      <c r="G27" s="8" t="s">
        <v>86</v>
      </c>
      <c r="H27" s="10">
        <v>162509000</v>
      </c>
      <c r="I27" s="10">
        <v>180.598840998</v>
      </c>
      <c r="J27" s="10">
        <v>7.33130527</v>
      </c>
      <c r="K27" s="10">
        <v>186.525980432</v>
      </c>
      <c r="L27" s="10">
        <v>10926.229880391002</v>
      </c>
      <c r="M27" s="10">
        <v>460.93784983999996</v>
      </c>
      <c r="N27" s="10">
        <v>12702.417374203</v>
      </c>
      <c r="O27" s="7" t="s">
        <v>73</v>
      </c>
      <c r="P27" s="7" t="s">
        <v>195</v>
      </c>
      <c r="Q27" s="7" t="s">
        <v>74</v>
      </c>
      <c r="R27" s="7" t="s">
        <v>75</v>
      </c>
      <c r="S27" s="7" t="s">
        <v>90</v>
      </c>
    </row>
    <row r="28" spans="1:19" s="6" customFormat="1" ht="15.75" customHeight="1">
      <c r="A28" s="7" t="s">
        <v>88</v>
      </c>
      <c r="B28" s="7" t="s">
        <v>1198</v>
      </c>
      <c r="C28" s="19" t="s">
        <v>117</v>
      </c>
      <c r="D28" s="7" t="s">
        <v>118</v>
      </c>
      <c r="E28" s="9" t="s">
        <v>119</v>
      </c>
      <c r="F28" s="9" t="s">
        <v>83</v>
      </c>
      <c r="G28" s="8" t="s">
        <v>86</v>
      </c>
      <c r="H28" s="10">
        <v>263875000</v>
      </c>
      <c r="I28" s="10"/>
      <c r="J28" s="10">
        <v>416.32426869</v>
      </c>
      <c r="K28" s="10"/>
      <c r="L28" s="10"/>
      <c r="M28" s="10">
        <v>26142.02846466</v>
      </c>
      <c r="N28" s="10"/>
      <c r="O28" s="7" t="s">
        <v>73</v>
      </c>
      <c r="P28" s="7" t="s">
        <v>195</v>
      </c>
      <c r="Q28" s="7" t="s">
        <v>74</v>
      </c>
      <c r="R28" s="7" t="s">
        <v>75</v>
      </c>
      <c r="S28" s="7" t="s">
        <v>90</v>
      </c>
    </row>
    <row r="29" spans="1:19" s="6" customFormat="1" ht="15.75" customHeight="1">
      <c r="A29" s="7" t="s">
        <v>199</v>
      </c>
      <c r="B29" s="7" t="s">
        <v>1197</v>
      </c>
      <c r="C29" s="19">
        <v>8220060001</v>
      </c>
      <c r="D29" s="7" t="s">
        <v>334</v>
      </c>
      <c r="E29" s="9" t="s">
        <v>335</v>
      </c>
      <c r="F29" s="9" t="s">
        <v>101</v>
      </c>
      <c r="G29" s="8" t="s">
        <v>336</v>
      </c>
      <c r="H29" s="10">
        <v>80000000</v>
      </c>
      <c r="I29" s="10">
        <v>10.501443948999999</v>
      </c>
      <c r="J29" s="10"/>
      <c r="K29" s="10">
        <v>11.652125598</v>
      </c>
      <c r="L29" s="10">
        <v>635.3373588869999</v>
      </c>
      <c r="M29" s="10"/>
      <c r="N29" s="10">
        <v>793.509634955</v>
      </c>
      <c r="O29" s="7" t="s">
        <v>73</v>
      </c>
      <c r="P29" s="7" t="s">
        <v>195</v>
      </c>
      <c r="Q29" s="7" t="s">
        <v>74</v>
      </c>
      <c r="R29" s="7" t="s">
        <v>75</v>
      </c>
      <c r="S29" s="7" t="s">
        <v>79</v>
      </c>
    </row>
    <row r="30" spans="1:19" s="6" customFormat="1" ht="15.75" customHeight="1">
      <c r="A30" s="7" t="s">
        <v>199</v>
      </c>
      <c r="B30" s="7" t="s">
        <v>1198</v>
      </c>
      <c r="C30" s="19">
        <v>2371</v>
      </c>
      <c r="D30" s="7" t="s">
        <v>337</v>
      </c>
      <c r="E30" s="9" t="s">
        <v>338</v>
      </c>
      <c r="F30" s="9" t="s">
        <v>339</v>
      </c>
      <c r="G30" s="8" t="s">
        <v>67</v>
      </c>
      <c r="H30" s="10">
        <v>300000000</v>
      </c>
      <c r="I30" s="10">
        <v>300</v>
      </c>
      <c r="J30" s="10"/>
      <c r="K30" s="10">
        <v>300</v>
      </c>
      <c r="L30" s="10">
        <v>18150</v>
      </c>
      <c r="M30" s="10"/>
      <c r="N30" s="10">
        <v>20429.996955</v>
      </c>
      <c r="O30" s="7" t="s">
        <v>73</v>
      </c>
      <c r="P30" s="7" t="s">
        <v>195</v>
      </c>
      <c r="Q30" s="7" t="s">
        <v>74</v>
      </c>
      <c r="R30" s="7" t="s">
        <v>75</v>
      </c>
      <c r="S30" s="7" t="s">
        <v>79</v>
      </c>
    </row>
    <row r="31" spans="1:19" s="6" customFormat="1" ht="15.75" customHeight="1">
      <c r="A31" s="7" t="s">
        <v>340</v>
      </c>
      <c r="B31" s="7" t="s">
        <v>1198</v>
      </c>
      <c r="C31" s="19" t="s">
        <v>341</v>
      </c>
      <c r="D31" s="7" t="s">
        <v>342</v>
      </c>
      <c r="E31" s="9" t="s">
        <v>343</v>
      </c>
      <c r="F31" s="9" t="s">
        <v>83</v>
      </c>
      <c r="G31" s="8" t="s">
        <v>81</v>
      </c>
      <c r="H31" s="10">
        <v>40000000</v>
      </c>
      <c r="I31" s="10">
        <v>21.371381228999997</v>
      </c>
      <c r="J31" s="10">
        <v>22.36990789</v>
      </c>
      <c r="K31" s="10"/>
      <c r="L31" s="10">
        <v>1292.9685643829998</v>
      </c>
      <c r="M31" s="10">
        <v>1368.50100713</v>
      </c>
      <c r="N31" s="10"/>
      <c r="O31" s="7" t="s">
        <v>73</v>
      </c>
      <c r="P31" s="7" t="s">
        <v>195</v>
      </c>
      <c r="Q31" s="7" t="s">
        <v>74</v>
      </c>
      <c r="R31" s="7" t="s">
        <v>75</v>
      </c>
      <c r="S31" s="7" t="s">
        <v>79</v>
      </c>
    </row>
    <row r="32" spans="1:19" s="6" customFormat="1" ht="15.75" customHeight="1">
      <c r="A32" s="7" t="s">
        <v>344</v>
      </c>
      <c r="B32" s="7" t="s">
        <v>1197</v>
      </c>
      <c r="C32" s="19">
        <v>6533674</v>
      </c>
      <c r="D32" s="7" t="s">
        <v>345</v>
      </c>
      <c r="E32" s="9" t="s">
        <v>346</v>
      </c>
      <c r="F32" s="9" t="s">
        <v>347</v>
      </c>
      <c r="G32" s="8" t="s">
        <v>81</v>
      </c>
      <c r="H32" s="10">
        <v>14000000</v>
      </c>
      <c r="I32" s="10">
        <v>3.844962583</v>
      </c>
      <c r="J32" s="10">
        <v>0.210181</v>
      </c>
      <c r="K32" s="10">
        <v>4.275018821000001</v>
      </c>
      <c r="L32" s="10">
        <v>232.620236264</v>
      </c>
      <c r="M32" s="10">
        <v>13.272917277000001</v>
      </c>
      <c r="N32" s="10">
        <v>291.128738322</v>
      </c>
      <c r="O32" s="7" t="s">
        <v>73</v>
      </c>
      <c r="P32" s="7" t="s">
        <v>195</v>
      </c>
      <c r="Q32" s="7" t="s">
        <v>74</v>
      </c>
      <c r="R32" s="7" t="s">
        <v>75</v>
      </c>
      <c r="S32" s="7" t="s">
        <v>79</v>
      </c>
    </row>
    <row r="33" spans="1:19" s="6" customFormat="1" ht="15.75" customHeight="1">
      <c r="A33" s="7" t="s">
        <v>134</v>
      </c>
      <c r="B33" s="7" t="s">
        <v>1198</v>
      </c>
      <c r="C33" s="19" t="s">
        <v>348</v>
      </c>
      <c r="D33" s="7" t="s">
        <v>349</v>
      </c>
      <c r="E33" s="9" t="s">
        <v>350</v>
      </c>
      <c r="F33" s="9" t="s">
        <v>87</v>
      </c>
      <c r="G33" s="8" t="s">
        <v>67</v>
      </c>
      <c r="H33" s="10">
        <v>100000000</v>
      </c>
      <c r="I33" s="10">
        <v>84.75</v>
      </c>
      <c r="J33" s="10">
        <v>12.86110784</v>
      </c>
      <c r="K33" s="10">
        <v>71.88889216</v>
      </c>
      <c r="L33" s="10">
        <v>5127.375</v>
      </c>
      <c r="M33" s="10">
        <v>779.85408121</v>
      </c>
      <c r="N33" s="10">
        <v>4895.632826424</v>
      </c>
      <c r="O33" s="7" t="s">
        <v>73</v>
      </c>
      <c r="P33" s="7" t="s">
        <v>195</v>
      </c>
      <c r="Q33" s="7" t="s">
        <v>74</v>
      </c>
      <c r="R33" s="7" t="s">
        <v>1196</v>
      </c>
      <c r="S33" s="7" t="s">
        <v>90</v>
      </c>
    </row>
    <row r="34" spans="1:19" s="6" customFormat="1" ht="15.75" customHeight="1">
      <c r="A34" s="7" t="s">
        <v>135</v>
      </c>
      <c r="B34" s="7" t="s">
        <v>1197</v>
      </c>
      <c r="C34" s="19" t="s">
        <v>351</v>
      </c>
      <c r="D34" s="7" t="s">
        <v>352</v>
      </c>
      <c r="E34" s="9" t="s">
        <v>353</v>
      </c>
      <c r="F34" s="9" t="s">
        <v>83</v>
      </c>
      <c r="G34" s="8" t="s">
        <v>67</v>
      </c>
      <c r="H34" s="10">
        <v>5000000</v>
      </c>
      <c r="I34" s="10">
        <v>5</v>
      </c>
      <c r="J34" s="10">
        <v>2.202</v>
      </c>
      <c r="K34" s="10">
        <v>2.798</v>
      </c>
      <c r="L34" s="10">
        <v>302.5</v>
      </c>
      <c r="M34" s="10">
        <v>133.851873</v>
      </c>
      <c r="N34" s="10">
        <v>190.54377159999999</v>
      </c>
      <c r="O34" s="7" t="s">
        <v>73</v>
      </c>
      <c r="P34" s="7" t="s">
        <v>195</v>
      </c>
      <c r="Q34" s="7" t="s">
        <v>74</v>
      </c>
      <c r="R34" s="7" t="s">
        <v>75</v>
      </c>
      <c r="S34" s="7" t="s">
        <v>90</v>
      </c>
    </row>
    <row r="35" spans="1:19" s="6" customFormat="1" ht="15.75" customHeight="1">
      <c r="A35" s="7" t="s">
        <v>135</v>
      </c>
      <c r="B35" s="7" t="s">
        <v>1197</v>
      </c>
      <c r="C35" s="19" t="s">
        <v>354</v>
      </c>
      <c r="D35" s="7" t="s">
        <v>355</v>
      </c>
      <c r="E35" s="9" t="s">
        <v>356</v>
      </c>
      <c r="F35" s="9" t="s">
        <v>204</v>
      </c>
      <c r="G35" s="8" t="s">
        <v>67</v>
      </c>
      <c r="H35" s="10">
        <v>1684040</v>
      </c>
      <c r="I35" s="10">
        <v>1.441072</v>
      </c>
      <c r="J35" s="10">
        <v>0.14337</v>
      </c>
      <c r="K35" s="10">
        <v>1.297702</v>
      </c>
      <c r="L35" s="10">
        <v>87.184856</v>
      </c>
      <c r="M35" s="10">
        <v>8.9835642</v>
      </c>
      <c r="N35" s="10">
        <v>88.373493028</v>
      </c>
      <c r="O35" s="7" t="s">
        <v>73</v>
      </c>
      <c r="P35" s="7" t="s">
        <v>195</v>
      </c>
      <c r="Q35" s="7" t="s">
        <v>74</v>
      </c>
      <c r="R35" s="7" t="s">
        <v>75</v>
      </c>
      <c r="S35" s="7" t="s">
        <v>90</v>
      </c>
    </row>
    <row r="36" spans="1:19" s="6" customFormat="1" ht="15.75" customHeight="1">
      <c r="A36" s="7" t="s">
        <v>135</v>
      </c>
      <c r="B36" s="7" t="s">
        <v>1198</v>
      </c>
      <c r="C36" s="19" t="s">
        <v>357</v>
      </c>
      <c r="D36" s="7" t="s">
        <v>358</v>
      </c>
      <c r="E36" s="9" t="s">
        <v>350</v>
      </c>
      <c r="F36" s="9" t="s">
        <v>77</v>
      </c>
      <c r="G36" s="8" t="s">
        <v>86</v>
      </c>
      <c r="H36" s="10">
        <v>6900000</v>
      </c>
      <c r="I36" s="10">
        <v>6.049562409</v>
      </c>
      <c r="J36" s="10">
        <v>5.7801157000000005</v>
      </c>
      <c r="K36" s="10">
        <v>0.494902523</v>
      </c>
      <c r="L36" s="10">
        <v>365.998525722</v>
      </c>
      <c r="M36" s="10">
        <v>350.46889132999996</v>
      </c>
      <c r="N36" s="10">
        <v>33.702856770000004</v>
      </c>
      <c r="O36" s="7" t="s">
        <v>73</v>
      </c>
      <c r="P36" s="7" t="s">
        <v>195</v>
      </c>
      <c r="Q36" s="7" t="s">
        <v>74</v>
      </c>
      <c r="R36" s="7" t="s">
        <v>93</v>
      </c>
      <c r="S36" s="7" t="s">
        <v>90</v>
      </c>
    </row>
    <row r="37" spans="1:19" s="6" customFormat="1" ht="15.75" customHeight="1">
      <c r="A37" s="7" t="s">
        <v>135</v>
      </c>
      <c r="B37" s="7" t="s">
        <v>1198</v>
      </c>
      <c r="C37" s="19" t="s">
        <v>359</v>
      </c>
      <c r="D37" s="7" t="s">
        <v>360</v>
      </c>
      <c r="E37" s="9" t="s">
        <v>350</v>
      </c>
      <c r="F37" s="9" t="s">
        <v>83</v>
      </c>
      <c r="G37" s="8" t="s">
        <v>86</v>
      </c>
      <c r="H37" s="10">
        <v>20700000</v>
      </c>
      <c r="I37" s="10">
        <v>26.355060292</v>
      </c>
      <c r="J37" s="10">
        <v>2.2618893300000003</v>
      </c>
      <c r="K37" s="10">
        <v>26.047323878</v>
      </c>
      <c r="L37" s="10">
        <v>1594.481147674</v>
      </c>
      <c r="M37" s="10">
        <v>144.36111053</v>
      </c>
      <c r="N37" s="10">
        <v>1773.822491688</v>
      </c>
      <c r="O37" s="7" t="s">
        <v>73</v>
      </c>
      <c r="P37" s="7" t="s">
        <v>195</v>
      </c>
      <c r="Q37" s="7" t="s">
        <v>74</v>
      </c>
      <c r="R37" s="7" t="s">
        <v>75</v>
      </c>
      <c r="S37" s="7" t="s">
        <v>90</v>
      </c>
    </row>
    <row r="38" spans="1:19" s="6" customFormat="1" ht="15.75" customHeight="1">
      <c r="A38" s="7" t="s">
        <v>135</v>
      </c>
      <c r="B38" s="7" t="s">
        <v>1198</v>
      </c>
      <c r="C38" s="19" t="s">
        <v>361</v>
      </c>
      <c r="D38" s="7" t="s">
        <v>136</v>
      </c>
      <c r="E38" s="9" t="s">
        <v>362</v>
      </c>
      <c r="F38" s="9" t="s">
        <v>363</v>
      </c>
      <c r="G38" s="8" t="s">
        <v>86</v>
      </c>
      <c r="H38" s="10">
        <v>91800000</v>
      </c>
      <c r="I38" s="10">
        <v>88.79944168099999</v>
      </c>
      <c r="J38" s="10">
        <v>79.85199915000001</v>
      </c>
      <c r="K38" s="10">
        <v>13.934545751</v>
      </c>
      <c r="L38" s="10">
        <v>5372.366221705</v>
      </c>
      <c r="M38" s="10">
        <v>4926.34788166</v>
      </c>
      <c r="N38" s="10">
        <v>948.942424194</v>
      </c>
      <c r="O38" s="7" t="s">
        <v>73</v>
      </c>
      <c r="P38" s="7" t="s">
        <v>195</v>
      </c>
      <c r="Q38" s="7" t="s">
        <v>74</v>
      </c>
      <c r="R38" s="7" t="s">
        <v>75</v>
      </c>
      <c r="S38" s="7" t="s">
        <v>90</v>
      </c>
    </row>
    <row r="39" spans="1:19" s="6" customFormat="1" ht="15.75" customHeight="1">
      <c r="A39" s="7" t="s">
        <v>135</v>
      </c>
      <c r="B39" s="7" t="s">
        <v>1198</v>
      </c>
      <c r="C39" s="19" t="s">
        <v>364</v>
      </c>
      <c r="D39" s="7" t="s">
        <v>365</v>
      </c>
      <c r="E39" s="9" t="s">
        <v>302</v>
      </c>
      <c r="F39" s="9" t="s">
        <v>87</v>
      </c>
      <c r="G39" s="8" t="s">
        <v>86</v>
      </c>
      <c r="H39" s="10">
        <v>281800000</v>
      </c>
      <c r="I39" s="10">
        <v>58.502084774</v>
      </c>
      <c r="J39" s="10">
        <v>35.332107189999995</v>
      </c>
      <c r="K39" s="10">
        <v>26.793960451</v>
      </c>
      <c r="L39" s="10">
        <v>3539.376128849</v>
      </c>
      <c r="M39" s="10">
        <v>2168.28289226</v>
      </c>
      <c r="N39" s="10">
        <v>1824.668434753</v>
      </c>
      <c r="O39" s="7" t="s">
        <v>73</v>
      </c>
      <c r="P39" s="7" t="s">
        <v>195</v>
      </c>
      <c r="Q39" s="7" t="s">
        <v>74</v>
      </c>
      <c r="R39" s="7" t="s">
        <v>75</v>
      </c>
      <c r="S39" s="7" t="s">
        <v>90</v>
      </c>
    </row>
    <row r="40" spans="1:19" s="6" customFormat="1" ht="15.75" customHeight="1">
      <c r="A40" s="7" t="s">
        <v>144</v>
      </c>
      <c r="B40" s="7" t="s">
        <v>1197</v>
      </c>
      <c r="C40" s="19" t="s">
        <v>366</v>
      </c>
      <c r="D40" s="7" t="s">
        <v>367</v>
      </c>
      <c r="E40" s="9" t="s">
        <v>368</v>
      </c>
      <c r="F40" s="9" t="s">
        <v>204</v>
      </c>
      <c r="G40" s="8" t="s">
        <v>369</v>
      </c>
      <c r="H40" s="10">
        <v>200000</v>
      </c>
      <c r="I40" s="10">
        <v>0.30271</v>
      </c>
      <c r="J40" s="10"/>
      <c r="K40" s="10">
        <v>0.325228001</v>
      </c>
      <c r="L40" s="10">
        <v>18.313955005</v>
      </c>
      <c r="M40" s="10"/>
      <c r="N40" s="10">
        <v>22.148023573</v>
      </c>
      <c r="O40" s="7" t="s">
        <v>73</v>
      </c>
      <c r="P40" s="7" t="s">
        <v>195</v>
      </c>
      <c r="Q40" s="7" t="s">
        <v>74</v>
      </c>
      <c r="R40" s="7" t="s">
        <v>75</v>
      </c>
      <c r="S40" s="7" t="s">
        <v>90</v>
      </c>
    </row>
    <row r="41" spans="1:19" s="6" customFormat="1" ht="15.75" customHeight="1">
      <c r="A41" s="7" t="s">
        <v>144</v>
      </c>
      <c r="B41" s="7" t="s">
        <v>1198</v>
      </c>
      <c r="C41" s="19" t="s">
        <v>370</v>
      </c>
      <c r="D41" s="7" t="s">
        <v>371</v>
      </c>
      <c r="E41" s="9" t="s">
        <v>372</v>
      </c>
      <c r="F41" s="9" t="s">
        <v>101</v>
      </c>
      <c r="G41" s="8" t="s">
        <v>369</v>
      </c>
      <c r="H41" s="10">
        <v>55170000</v>
      </c>
      <c r="I41" s="10">
        <v>31.123960489999998</v>
      </c>
      <c r="J41" s="10"/>
      <c r="K41" s="10">
        <v>33.439210642</v>
      </c>
      <c r="L41" s="10">
        <v>1882.9996096270002</v>
      </c>
      <c r="M41" s="10"/>
      <c r="N41" s="10">
        <v>2277.209905337</v>
      </c>
      <c r="O41" s="7" t="s">
        <v>73</v>
      </c>
      <c r="P41" s="7" t="s">
        <v>195</v>
      </c>
      <c r="Q41" s="7" t="s">
        <v>74</v>
      </c>
      <c r="R41" s="7" t="s">
        <v>75</v>
      </c>
      <c r="S41" s="7" t="s">
        <v>90</v>
      </c>
    </row>
    <row r="42" spans="1:19" s="6" customFormat="1" ht="15.75" customHeight="1">
      <c r="A42" s="7" t="s">
        <v>144</v>
      </c>
      <c r="B42" s="7" t="s">
        <v>1198</v>
      </c>
      <c r="C42" s="19" t="s">
        <v>145</v>
      </c>
      <c r="D42" s="7" t="s">
        <v>146</v>
      </c>
      <c r="E42" s="9" t="s">
        <v>147</v>
      </c>
      <c r="F42" s="9" t="s">
        <v>71</v>
      </c>
      <c r="G42" s="8" t="s">
        <v>67</v>
      </c>
      <c r="H42" s="10">
        <v>127000000</v>
      </c>
      <c r="I42" s="10"/>
      <c r="J42" s="10"/>
      <c r="K42" s="10">
        <v>127</v>
      </c>
      <c r="L42" s="10"/>
      <c r="M42" s="10"/>
      <c r="N42" s="10">
        <v>8648.69871095</v>
      </c>
      <c r="O42" s="7" t="s">
        <v>73</v>
      </c>
      <c r="P42" s="7" t="s">
        <v>195</v>
      </c>
      <c r="Q42" s="7" t="s">
        <v>74</v>
      </c>
      <c r="R42" s="7" t="s">
        <v>75</v>
      </c>
      <c r="S42" s="7" t="s">
        <v>90</v>
      </c>
    </row>
    <row r="43" spans="1:19" s="26" customFormat="1" ht="15.75" customHeight="1">
      <c r="A43" s="7" t="s">
        <v>148</v>
      </c>
      <c r="B43" s="7" t="s">
        <v>1198</v>
      </c>
      <c r="C43" s="19" t="s">
        <v>395</v>
      </c>
      <c r="D43" s="7" t="s">
        <v>396</v>
      </c>
      <c r="E43" s="9" t="s">
        <v>397</v>
      </c>
      <c r="F43" s="9" t="s">
        <v>132</v>
      </c>
      <c r="G43" s="8" t="s">
        <v>67</v>
      </c>
      <c r="H43" s="10">
        <v>200000000</v>
      </c>
      <c r="I43" s="10">
        <v>200</v>
      </c>
      <c r="J43" s="10">
        <v>200</v>
      </c>
      <c r="K43" s="10"/>
      <c r="L43" s="10">
        <v>12100</v>
      </c>
      <c r="M43" s="10">
        <v>12137.600195280002</v>
      </c>
      <c r="N43" s="10"/>
      <c r="O43" s="7" t="s">
        <v>73</v>
      </c>
      <c r="P43" s="7" t="s">
        <v>1327</v>
      </c>
      <c r="Q43" s="7" t="s">
        <v>142</v>
      </c>
      <c r="R43" s="7" t="s">
        <v>143</v>
      </c>
      <c r="S43" s="7" t="s">
        <v>90</v>
      </c>
    </row>
    <row r="44" spans="1:19" s="6" customFormat="1" ht="15.75" customHeight="1">
      <c r="A44" s="7" t="s">
        <v>148</v>
      </c>
      <c r="B44" s="7" t="s">
        <v>1198</v>
      </c>
      <c r="C44" s="19" t="s">
        <v>149</v>
      </c>
      <c r="D44" s="7" t="s">
        <v>150</v>
      </c>
      <c r="E44" s="9" t="s">
        <v>125</v>
      </c>
      <c r="F44" s="9" t="s">
        <v>84</v>
      </c>
      <c r="G44" s="8" t="s">
        <v>67</v>
      </c>
      <c r="H44" s="10">
        <v>156000000</v>
      </c>
      <c r="I44" s="10"/>
      <c r="J44" s="10">
        <v>156</v>
      </c>
      <c r="K44" s="10"/>
      <c r="L44" s="10"/>
      <c r="M44" s="10">
        <v>9460.8072</v>
      </c>
      <c r="N44" s="10"/>
      <c r="O44" s="7" t="s">
        <v>73</v>
      </c>
      <c r="P44" s="7" t="s">
        <v>1327</v>
      </c>
      <c r="Q44" s="7" t="s">
        <v>142</v>
      </c>
      <c r="R44" s="7" t="s">
        <v>143</v>
      </c>
      <c r="S44" s="7" t="s">
        <v>90</v>
      </c>
    </row>
    <row r="45" spans="1:19" s="6" customFormat="1" ht="15.75" customHeight="1">
      <c r="A45" s="7" t="s">
        <v>148</v>
      </c>
      <c r="B45" s="7" t="s">
        <v>1198</v>
      </c>
      <c r="C45" s="19" t="s">
        <v>151</v>
      </c>
      <c r="D45" s="7" t="s">
        <v>152</v>
      </c>
      <c r="E45" s="9" t="s">
        <v>125</v>
      </c>
      <c r="F45" s="9" t="s">
        <v>84</v>
      </c>
      <c r="G45" s="8" t="s">
        <v>81</v>
      </c>
      <c r="H45" s="10">
        <v>100000000</v>
      </c>
      <c r="I45" s="10"/>
      <c r="J45" s="10">
        <v>143.75500003</v>
      </c>
      <c r="K45" s="10"/>
      <c r="L45" s="10"/>
      <c r="M45" s="10">
        <v>8792.58</v>
      </c>
      <c r="N45" s="10"/>
      <c r="O45" s="7" t="s">
        <v>73</v>
      </c>
      <c r="P45" s="7" t="s">
        <v>1327</v>
      </c>
      <c r="Q45" s="7" t="s">
        <v>142</v>
      </c>
      <c r="R45" s="7" t="s">
        <v>76</v>
      </c>
      <c r="S45" s="7" t="s">
        <v>90</v>
      </c>
    </row>
    <row r="46" spans="1:19" s="6" customFormat="1" ht="15.75" customHeight="1">
      <c r="A46" s="21" t="s">
        <v>148</v>
      </c>
      <c r="B46" s="21" t="s">
        <v>1198</v>
      </c>
      <c r="C46" s="22" t="s">
        <v>373</v>
      </c>
      <c r="D46" s="21" t="s">
        <v>374</v>
      </c>
      <c r="E46" s="23" t="s">
        <v>375</v>
      </c>
      <c r="F46" s="23" t="s">
        <v>83</v>
      </c>
      <c r="G46" s="24" t="s">
        <v>67</v>
      </c>
      <c r="H46" s="25">
        <v>200000000</v>
      </c>
      <c r="I46" s="10">
        <v>200</v>
      </c>
      <c r="J46" s="10">
        <v>200</v>
      </c>
      <c r="K46" s="10"/>
      <c r="L46" s="10">
        <v>12100</v>
      </c>
      <c r="M46" s="10">
        <v>12486.34382997</v>
      </c>
      <c r="N46" s="10"/>
      <c r="O46" s="7" t="s">
        <v>73</v>
      </c>
      <c r="P46" s="21" t="s">
        <v>195</v>
      </c>
      <c r="Q46" s="21" t="s">
        <v>74</v>
      </c>
      <c r="R46" s="21" t="s">
        <v>75</v>
      </c>
      <c r="S46" s="21" t="s">
        <v>90</v>
      </c>
    </row>
    <row r="47" spans="1:19" s="6" customFormat="1" ht="15.75" customHeight="1">
      <c r="A47" s="7" t="s">
        <v>148</v>
      </c>
      <c r="B47" s="7" t="s">
        <v>1198</v>
      </c>
      <c r="C47" s="19" t="s">
        <v>153</v>
      </c>
      <c r="D47" s="7" t="s">
        <v>154</v>
      </c>
      <c r="E47" s="9" t="s">
        <v>155</v>
      </c>
      <c r="F47" s="9" t="s">
        <v>156</v>
      </c>
      <c r="G47" s="8" t="s">
        <v>67</v>
      </c>
      <c r="H47" s="10">
        <v>25000000</v>
      </c>
      <c r="I47" s="10"/>
      <c r="J47" s="10"/>
      <c r="K47" s="10">
        <v>25</v>
      </c>
      <c r="L47" s="10"/>
      <c r="M47" s="10"/>
      <c r="N47" s="10">
        <v>1702.49974625</v>
      </c>
      <c r="O47" s="7" t="s">
        <v>73</v>
      </c>
      <c r="P47" s="7" t="s">
        <v>1327</v>
      </c>
      <c r="Q47" s="7" t="s">
        <v>142</v>
      </c>
      <c r="R47" s="7" t="s">
        <v>143</v>
      </c>
      <c r="S47" s="7" t="s">
        <v>90</v>
      </c>
    </row>
    <row r="48" spans="1:19" s="6" customFormat="1" ht="15.75" customHeight="1">
      <c r="A48" s="7" t="s">
        <v>148</v>
      </c>
      <c r="B48" s="7" t="s">
        <v>1198</v>
      </c>
      <c r="C48" s="19" t="s">
        <v>157</v>
      </c>
      <c r="D48" s="7" t="s">
        <v>154</v>
      </c>
      <c r="E48" s="9" t="s">
        <v>155</v>
      </c>
      <c r="F48" s="9" t="s">
        <v>156</v>
      </c>
      <c r="G48" s="8" t="s">
        <v>67</v>
      </c>
      <c r="H48" s="10">
        <v>25000000</v>
      </c>
      <c r="I48" s="10"/>
      <c r="J48" s="10"/>
      <c r="K48" s="10">
        <v>25</v>
      </c>
      <c r="L48" s="10"/>
      <c r="M48" s="10"/>
      <c r="N48" s="10">
        <v>1702.49974625</v>
      </c>
      <c r="O48" s="7" t="s">
        <v>73</v>
      </c>
      <c r="P48" s="7" t="s">
        <v>1327</v>
      </c>
      <c r="Q48" s="7" t="s">
        <v>142</v>
      </c>
      <c r="R48" s="7" t="s">
        <v>143</v>
      </c>
      <c r="S48" s="7" t="s">
        <v>90</v>
      </c>
    </row>
    <row r="49" spans="1:19" s="6" customFormat="1" ht="15.75" customHeight="1">
      <c r="A49" s="7" t="s">
        <v>376</v>
      </c>
      <c r="B49" s="7" t="s">
        <v>1198</v>
      </c>
      <c r="C49" s="19" t="s">
        <v>377</v>
      </c>
      <c r="D49" s="7" t="s">
        <v>378</v>
      </c>
      <c r="E49" s="9" t="s">
        <v>379</v>
      </c>
      <c r="F49" s="9" t="s">
        <v>380</v>
      </c>
      <c r="G49" s="8" t="s">
        <v>86</v>
      </c>
      <c r="H49" s="10">
        <v>18350000</v>
      </c>
      <c r="I49" s="10">
        <v>3.586078006</v>
      </c>
      <c r="J49" s="10">
        <v>2.07616901</v>
      </c>
      <c r="K49" s="10">
        <v>1.777729443</v>
      </c>
      <c r="L49" s="10">
        <v>216.95771934200002</v>
      </c>
      <c r="M49" s="10">
        <v>133.08450907</v>
      </c>
      <c r="N49" s="10">
        <v>121.06335705699999</v>
      </c>
      <c r="O49" s="7" t="s">
        <v>73</v>
      </c>
      <c r="P49" s="7" t="s">
        <v>195</v>
      </c>
      <c r="Q49" s="7" t="s">
        <v>74</v>
      </c>
      <c r="R49" s="7" t="s">
        <v>75</v>
      </c>
      <c r="S49" s="7" t="s">
        <v>90</v>
      </c>
    </row>
    <row r="50" spans="1:19" s="6" customFormat="1" ht="15.75" customHeight="1">
      <c r="A50" s="7" t="s">
        <v>175</v>
      </c>
      <c r="B50" s="7" t="s">
        <v>1198</v>
      </c>
      <c r="C50" s="19" t="s">
        <v>176</v>
      </c>
      <c r="D50" s="7" t="s">
        <v>177</v>
      </c>
      <c r="E50" s="9" t="s">
        <v>178</v>
      </c>
      <c r="F50" s="9" t="s">
        <v>133</v>
      </c>
      <c r="G50" s="8" t="s">
        <v>67</v>
      </c>
      <c r="H50" s="10">
        <v>20000000</v>
      </c>
      <c r="I50" s="10"/>
      <c r="J50" s="10"/>
      <c r="K50" s="10">
        <v>20</v>
      </c>
      <c r="L50" s="10"/>
      <c r="M50" s="10"/>
      <c r="N50" s="10">
        <v>1361.999797</v>
      </c>
      <c r="O50" s="7" t="s">
        <v>73</v>
      </c>
      <c r="P50" s="7" t="s">
        <v>195</v>
      </c>
      <c r="Q50" s="7" t="s">
        <v>74</v>
      </c>
      <c r="R50" s="7" t="s">
        <v>75</v>
      </c>
      <c r="S50" s="7" t="s">
        <v>79</v>
      </c>
    </row>
    <row r="51" spans="1:19" s="6" customFormat="1" ht="15.75" customHeight="1">
      <c r="A51" s="7" t="s">
        <v>179</v>
      </c>
      <c r="B51" s="7" t="s">
        <v>1197</v>
      </c>
      <c r="C51" s="19" t="s">
        <v>381</v>
      </c>
      <c r="D51" s="7" t="s">
        <v>382</v>
      </c>
      <c r="E51" s="9" t="s">
        <v>383</v>
      </c>
      <c r="F51" s="9" t="s">
        <v>83</v>
      </c>
      <c r="G51" s="8" t="s">
        <v>384</v>
      </c>
      <c r="H51" s="10">
        <v>500000000</v>
      </c>
      <c r="I51" s="10">
        <v>133.317335253</v>
      </c>
      <c r="J51" s="10"/>
      <c r="K51" s="10">
        <v>133.338665102</v>
      </c>
      <c r="L51" s="10">
        <v>8065.6987828129995</v>
      </c>
      <c r="M51" s="10"/>
      <c r="N51" s="10">
        <v>9080.361740065</v>
      </c>
      <c r="O51" s="7" t="s">
        <v>73</v>
      </c>
      <c r="P51" s="7" t="s">
        <v>195</v>
      </c>
      <c r="Q51" s="7" t="s">
        <v>74</v>
      </c>
      <c r="R51" s="7" t="s">
        <v>75</v>
      </c>
      <c r="S51" s="7" t="s">
        <v>79</v>
      </c>
    </row>
    <row r="52" spans="1:19" s="6" customFormat="1" ht="15.75" customHeight="1">
      <c r="A52" s="7" t="s">
        <v>179</v>
      </c>
      <c r="B52" s="7" t="s">
        <v>1198</v>
      </c>
      <c r="C52" s="19" t="s">
        <v>385</v>
      </c>
      <c r="D52" s="7" t="s">
        <v>386</v>
      </c>
      <c r="E52" s="9" t="s">
        <v>387</v>
      </c>
      <c r="F52" s="9" t="s">
        <v>77</v>
      </c>
      <c r="G52" s="8" t="s">
        <v>67</v>
      </c>
      <c r="H52" s="10">
        <v>133000000</v>
      </c>
      <c r="I52" s="10">
        <v>133</v>
      </c>
      <c r="J52" s="10">
        <v>79.7283715</v>
      </c>
      <c r="K52" s="10">
        <v>53.2716285</v>
      </c>
      <c r="L52" s="10">
        <v>8046.5</v>
      </c>
      <c r="M52" s="10">
        <v>4928.334234180001</v>
      </c>
      <c r="N52" s="10">
        <v>3627.7973601430003</v>
      </c>
      <c r="O52" s="7" t="s">
        <v>73</v>
      </c>
      <c r="P52" s="7" t="s">
        <v>195</v>
      </c>
      <c r="Q52" s="7" t="s">
        <v>74</v>
      </c>
      <c r="R52" s="7" t="s">
        <v>75</v>
      </c>
      <c r="S52" s="7" t="s">
        <v>79</v>
      </c>
    </row>
    <row r="53" spans="1:19" s="6" customFormat="1" ht="15.75" customHeight="1">
      <c r="A53" s="7" t="s">
        <v>213</v>
      </c>
      <c r="B53" s="7" t="s">
        <v>1197</v>
      </c>
      <c r="C53" s="19">
        <v>10764</v>
      </c>
      <c r="D53" s="7" t="s">
        <v>388</v>
      </c>
      <c r="E53" s="9" t="s">
        <v>389</v>
      </c>
      <c r="F53" s="9" t="s">
        <v>103</v>
      </c>
      <c r="G53" s="8" t="s">
        <v>209</v>
      </c>
      <c r="H53" s="10">
        <v>35000000</v>
      </c>
      <c r="I53" s="10">
        <v>34.932625027</v>
      </c>
      <c r="J53" s="10"/>
      <c r="K53" s="10">
        <v>34.709500226</v>
      </c>
      <c r="L53" s="10">
        <v>2113.4238141289998</v>
      </c>
      <c r="M53" s="10"/>
      <c r="N53" s="10">
        <v>2363.716613105</v>
      </c>
      <c r="O53" s="7" t="s">
        <v>73</v>
      </c>
      <c r="P53" s="7" t="s">
        <v>195</v>
      </c>
      <c r="Q53" s="7" t="s">
        <v>74</v>
      </c>
      <c r="R53" s="7" t="s">
        <v>75</v>
      </c>
      <c r="S53" s="7" t="s">
        <v>79</v>
      </c>
    </row>
    <row r="54" spans="1:19" s="6" customFormat="1" ht="15.75" customHeight="1">
      <c r="A54" s="7" t="s">
        <v>390</v>
      </c>
      <c r="B54" s="7" t="s">
        <v>1197</v>
      </c>
      <c r="C54" s="19" t="s">
        <v>391</v>
      </c>
      <c r="D54" s="7" t="s">
        <v>392</v>
      </c>
      <c r="E54" s="9" t="s">
        <v>393</v>
      </c>
      <c r="F54" s="9" t="s">
        <v>394</v>
      </c>
      <c r="G54" s="8" t="s">
        <v>67</v>
      </c>
      <c r="H54" s="10">
        <v>200000000</v>
      </c>
      <c r="I54" s="10">
        <v>178.667573</v>
      </c>
      <c r="J54" s="10"/>
      <c r="K54" s="10">
        <v>178.667573</v>
      </c>
      <c r="L54" s="10">
        <v>10809.3881665</v>
      </c>
      <c r="M54" s="10"/>
      <c r="N54" s="10">
        <v>12167.259907824</v>
      </c>
      <c r="O54" s="7" t="s">
        <v>73</v>
      </c>
      <c r="P54" s="7" t="s">
        <v>195</v>
      </c>
      <c r="Q54" s="7" t="s">
        <v>74</v>
      </c>
      <c r="R54" s="7" t="s">
        <v>75</v>
      </c>
      <c r="S54" s="7" t="s">
        <v>79</v>
      </c>
    </row>
    <row r="55" spans="1:19" s="6" customFormat="1" ht="15.75" customHeight="1">
      <c r="A55" s="7" t="s">
        <v>199</v>
      </c>
      <c r="B55" s="7" t="s">
        <v>1197</v>
      </c>
      <c r="C55" s="19" t="s">
        <v>200</v>
      </c>
      <c r="D55" s="7" t="s">
        <v>201</v>
      </c>
      <c r="E55" s="9" t="s">
        <v>202</v>
      </c>
      <c r="F55" s="9" t="s">
        <v>202</v>
      </c>
      <c r="G55" s="8" t="s">
        <v>67</v>
      </c>
      <c r="H55" s="10">
        <v>400000</v>
      </c>
      <c r="I55" s="10"/>
      <c r="J55" s="10">
        <v>0.4</v>
      </c>
      <c r="K55" s="10"/>
      <c r="L55" s="10"/>
      <c r="M55" s="10">
        <v>24.148</v>
      </c>
      <c r="N55" s="10"/>
      <c r="O55" s="7" t="s">
        <v>73</v>
      </c>
      <c r="P55" s="7" t="s">
        <v>1194</v>
      </c>
      <c r="Q55" s="7" t="s">
        <v>1194</v>
      </c>
      <c r="R55" s="7" t="s">
        <v>106</v>
      </c>
      <c r="S55" s="7" t="s">
        <v>79</v>
      </c>
    </row>
    <row r="56" spans="1:19" s="6" customFormat="1" ht="15.75" customHeight="1">
      <c r="A56" s="7" t="s">
        <v>219</v>
      </c>
      <c r="B56" s="7" t="s">
        <v>1197</v>
      </c>
      <c r="C56" s="19" t="s">
        <v>220</v>
      </c>
      <c r="D56" s="7" t="s">
        <v>221</v>
      </c>
      <c r="E56" s="9" t="s">
        <v>96</v>
      </c>
      <c r="F56" s="9" t="s">
        <v>96</v>
      </c>
      <c r="G56" s="8" t="s">
        <v>67</v>
      </c>
      <c r="H56" s="10">
        <v>220578.6</v>
      </c>
      <c r="I56" s="10"/>
      <c r="J56" s="10">
        <v>0.2205786</v>
      </c>
      <c r="K56" s="10"/>
      <c r="L56" s="10"/>
      <c r="M56" s="10">
        <v>13.325153226</v>
      </c>
      <c r="N56" s="10"/>
      <c r="O56" s="7" t="s">
        <v>73</v>
      </c>
      <c r="P56" s="7" t="s">
        <v>1194</v>
      </c>
      <c r="Q56" s="7" t="s">
        <v>1194</v>
      </c>
      <c r="R56" s="7" t="s">
        <v>106</v>
      </c>
      <c r="S56" s="7" t="s">
        <v>90</v>
      </c>
    </row>
    <row r="57" spans="1:19" s="6" customFormat="1" ht="15.75" customHeight="1">
      <c r="A57" s="7" t="s">
        <v>219</v>
      </c>
      <c r="B57" s="7" t="s">
        <v>1197</v>
      </c>
      <c r="C57" s="19" t="s">
        <v>222</v>
      </c>
      <c r="D57" s="7" t="s">
        <v>223</v>
      </c>
      <c r="E57" s="9" t="s">
        <v>91</v>
      </c>
      <c r="F57" s="9" t="s">
        <v>91</v>
      </c>
      <c r="G57" s="8" t="s">
        <v>67</v>
      </c>
      <c r="H57" s="10">
        <v>266354.4</v>
      </c>
      <c r="I57" s="10"/>
      <c r="J57" s="10">
        <v>0.26635440000000005</v>
      </c>
      <c r="K57" s="10"/>
      <c r="L57" s="10"/>
      <c r="M57" s="10">
        <v>16.155726131999998</v>
      </c>
      <c r="N57" s="10"/>
      <c r="O57" s="7" t="s">
        <v>73</v>
      </c>
      <c r="P57" s="7" t="s">
        <v>1194</v>
      </c>
      <c r="Q57" s="7" t="s">
        <v>1194</v>
      </c>
      <c r="R57" s="7" t="s">
        <v>106</v>
      </c>
      <c r="S57" s="7" t="s">
        <v>90</v>
      </c>
    </row>
    <row r="58" spans="1:19" s="6" customFormat="1" ht="15.75" customHeight="1">
      <c r="A58" s="7" t="s">
        <v>219</v>
      </c>
      <c r="B58" s="7" t="s">
        <v>1197</v>
      </c>
      <c r="C58" s="19" t="s">
        <v>224</v>
      </c>
      <c r="D58" s="7" t="s">
        <v>225</v>
      </c>
      <c r="E58" s="9" t="s">
        <v>226</v>
      </c>
      <c r="F58" s="9" t="s">
        <v>226</v>
      </c>
      <c r="G58" s="8" t="s">
        <v>67</v>
      </c>
      <c r="H58" s="10">
        <v>79662.53</v>
      </c>
      <c r="I58" s="10"/>
      <c r="J58" s="10">
        <v>0.07966253</v>
      </c>
      <c r="K58" s="10"/>
      <c r="L58" s="10"/>
      <c r="M58" s="10">
        <v>4.834718946000001</v>
      </c>
      <c r="N58" s="10"/>
      <c r="O58" s="7" t="s">
        <v>73</v>
      </c>
      <c r="P58" s="7" t="s">
        <v>1194</v>
      </c>
      <c r="Q58" s="7" t="s">
        <v>1194</v>
      </c>
      <c r="R58" s="7" t="s">
        <v>106</v>
      </c>
      <c r="S58" s="7" t="s">
        <v>90</v>
      </c>
    </row>
    <row r="59" spans="1:19" s="6" customFormat="1" ht="15.75" customHeight="1">
      <c r="A59" s="7" t="s">
        <v>219</v>
      </c>
      <c r="B59" s="7" t="s">
        <v>1197</v>
      </c>
      <c r="C59" s="19" t="s">
        <v>227</v>
      </c>
      <c r="D59" s="7" t="s">
        <v>228</v>
      </c>
      <c r="E59" s="9" t="s">
        <v>218</v>
      </c>
      <c r="F59" s="9" t="s">
        <v>218</v>
      </c>
      <c r="G59" s="8" t="s">
        <v>67</v>
      </c>
      <c r="H59" s="10">
        <v>135278.79</v>
      </c>
      <c r="I59" s="10"/>
      <c r="J59" s="10">
        <v>0.13527879</v>
      </c>
      <c r="K59" s="10"/>
      <c r="L59" s="10"/>
      <c r="M59" s="10">
        <v>8.261475705</v>
      </c>
      <c r="N59" s="10"/>
      <c r="O59" s="7" t="s">
        <v>73</v>
      </c>
      <c r="P59" s="7" t="s">
        <v>1194</v>
      </c>
      <c r="Q59" s="7" t="s">
        <v>1194</v>
      </c>
      <c r="R59" s="7" t="s">
        <v>106</v>
      </c>
      <c r="S59" s="7" t="s">
        <v>90</v>
      </c>
    </row>
    <row r="60" spans="1:19" s="6" customFormat="1" ht="15.75" customHeight="1">
      <c r="A60" s="7" t="s">
        <v>219</v>
      </c>
      <c r="B60" s="7" t="s">
        <v>1197</v>
      </c>
      <c r="C60" s="19" t="s">
        <v>229</v>
      </c>
      <c r="D60" s="7" t="s">
        <v>230</v>
      </c>
      <c r="E60" s="9" t="s">
        <v>84</v>
      </c>
      <c r="F60" s="9" t="s">
        <v>84</v>
      </c>
      <c r="G60" s="8" t="s">
        <v>67</v>
      </c>
      <c r="H60" s="10">
        <v>315364.51</v>
      </c>
      <c r="I60" s="10"/>
      <c r="J60" s="10">
        <v>0.31536451</v>
      </c>
      <c r="K60" s="10"/>
      <c r="L60" s="10"/>
      <c r="M60" s="10">
        <v>19.360227269000003</v>
      </c>
      <c r="N60" s="10"/>
      <c r="O60" s="7" t="s">
        <v>73</v>
      </c>
      <c r="P60" s="7" t="s">
        <v>1194</v>
      </c>
      <c r="Q60" s="7" t="s">
        <v>1194</v>
      </c>
      <c r="R60" s="7" t="s">
        <v>106</v>
      </c>
      <c r="S60" s="7" t="s">
        <v>90</v>
      </c>
    </row>
    <row r="61" spans="1:19" s="6" customFormat="1" ht="15.75" customHeight="1">
      <c r="A61" s="7" t="s">
        <v>219</v>
      </c>
      <c r="B61" s="7" t="s">
        <v>1197</v>
      </c>
      <c r="C61" s="19" t="s">
        <v>231</v>
      </c>
      <c r="D61" s="7" t="s">
        <v>232</v>
      </c>
      <c r="E61" s="9" t="s">
        <v>126</v>
      </c>
      <c r="F61" s="9" t="s">
        <v>126</v>
      </c>
      <c r="G61" s="8" t="s">
        <v>67</v>
      </c>
      <c r="H61" s="10">
        <v>193050.58</v>
      </c>
      <c r="I61" s="10"/>
      <c r="J61" s="10">
        <v>0.19305058</v>
      </c>
      <c r="K61" s="10"/>
      <c r="L61" s="10"/>
      <c r="M61" s="10">
        <v>12.081105296</v>
      </c>
      <c r="N61" s="10"/>
      <c r="O61" s="7" t="s">
        <v>73</v>
      </c>
      <c r="P61" s="7" t="s">
        <v>1194</v>
      </c>
      <c r="Q61" s="7" t="s">
        <v>1194</v>
      </c>
      <c r="R61" s="7" t="s">
        <v>106</v>
      </c>
      <c r="S61" s="7" t="s">
        <v>90</v>
      </c>
    </row>
    <row r="62" spans="1:19" s="6" customFormat="1" ht="15.75" customHeight="1">
      <c r="A62" s="7" t="s">
        <v>219</v>
      </c>
      <c r="B62" s="7" t="s">
        <v>1197</v>
      </c>
      <c r="C62" s="19" t="s">
        <v>233</v>
      </c>
      <c r="D62" s="7" t="s">
        <v>234</v>
      </c>
      <c r="E62" s="9" t="s">
        <v>235</v>
      </c>
      <c r="F62" s="9" t="s">
        <v>235</v>
      </c>
      <c r="G62" s="8" t="s">
        <v>67</v>
      </c>
      <c r="H62" s="10">
        <v>55668.66</v>
      </c>
      <c r="I62" s="10"/>
      <c r="J62" s="10">
        <v>0.05566866</v>
      </c>
      <c r="K62" s="10"/>
      <c r="L62" s="10"/>
      <c r="M62" s="10">
        <v>3.47678616</v>
      </c>
      <c r="N62" s="10"/>
      <c r="O62" s="7" t="s">
        <v>73</v>
      </c>
      <c r="P62" s="7" t="s">
        <v>1194</v>
      </c>
      <c r="Q62" s="7" t="s">
        <v>1194</v>
      </c>
      <c r="R62" s="7" t="s">
        <v>106</v>
      </c>
      <c r="S62" s="7" t="s">
        <v>90</v>
      </c>
    </row>
    <row r="63" spans="1:19" s="6" customFormat="1" ht="15.75" customHeight="1">
      <c r="A63" s="7" t="s">
        <v>219</v>
      </c>
      <c r="B63" s="7" t="s">
        <v>1197</v>
      </c>
      <c r="C63" s="19" t="s">
        <v>236</v>
      </c>
      <c r="D63" s="7" t="s">
        <v>237</v>
      </c>
      <c r="E63" s="9" t="s">
        <v>103</v>
      </c>
      <c r="F63" s="9" t="s">
        <v>103</v>
      </c>
      <c r="G63" s="8" t="s">
        <v>67</v>
      </c>
      <c r="H63" s="10">
        <v>98434.19</v>
      </c>
      <c r="I63" s="10"/>
      <c r="J63" s="10">
        <v>0.09843419</v>
      </c>
      <c r="K63" s="10"/>
      <c r="L63" s="10"/>
      <c r="M63" s="10">
        <v>6.182652128</v>
      </c>
      <c r="N63" s="10"/>
      <c r="O63" s="7" t="s">
        <v>73</v>
      </c>
      <c r="P63" s="7" t="s">
        <v>1194</v>
      </c>
      <c r="Q63" s="7" t="s">
        <v>1194</v>
      </c>
      <c r="R63" s="7" t="s">
        <v>106</v>
      </c>
      <c r="S63" s="7" t="s">
        <v>90</v>
      </c>
    </row>
    <row r="64" spans="1:19" s="6" customFormat="1" ht="15.75" customHeight="1">
      <c r="A64" s="7" t="s">
        <v>219</v>
      </c>
      <c r="B64" s="7" t="s">
        <v>1197</v>
      </c>
      <c r="C64" s="19" t="s">
        <v>238</v>
      </c>
      <c r="D64" s="7" t="s">
        <v>239</v>
      </c>
      <c r="E64" s="9" t="s">
        <v>217</v>
      </c>
      <c r="F64" s="9" t="s">
        <v>217</v>
      </c>
      <c r="G64" s="8" t="s">
        <v>67</v>
      </c>
      <c r="H64" s="10">
        <v>42651.71</v>
      </c>
      <c r="I64" s="10"/>
      <c r="J64" s="10">
        <v>0.04265171</v>
      </c>
      <c r="K64" s="10"/>
      <c r="L64" s="10"/>
      <c r="M64" s="10">
        <v>2.747410677</v>
      </c>
      <c r="N64" s="10"/>
      <c r="O64" s="7" t="s">
        <v>73</v>
      </c>
      <c r="P64" s="7" t="s">
        <v>1194</v>
      </c>
      <c r="Q64" s="7" t="s">
        <v>1194</v>
      </c>
      <c r="R64" s="7" t="s">
        <v>106</v>
      </c>
      <c r="S64" s="7" t="s">
        <v>90</v>
      </c>
    </row>
    <row r="65" spans="1:19" s="6" customFormat="1" ht="15.75" customHeight="1">
      <c r="A65" s="7" t="s">
        <v>219</v>
      </c>
      <c r="B65" s="7" t="s">
        <v>1197</v>
      </c>
      <c r="C65" s="19" t="s">
        <v>240</v>
      </c>
      <c r="D65" s="7" t="s">
        <v>241</v>
      </c>
      <c r="E65" s="9" t="s">
        <v>242</v>
      </c>
      <c r="F65" s="9" t="s">
        <v>242</v>
      </c>
      <c r="G65" s="8" t="s">
        <v>67</v>
      </c>
      <c r="H65" s="10">
        <v>63909.4</v>
      </c>
      <c r="I65" s="10"/>
      <c r="J65" s="10">
        <v>0.0639094</v>
      </c>
      <c r="K65" s="10"/>
      <c r="L65" s="10"/>
      <c r="M65" s="10">
        <v>4.339448408</v>
      </c>
      <c r="N65" s="10"/>
      <c r="O65" s="7" t="s">
        <v>73</v>
      </c>
      <c r="P65" s="7" t="s">
        <v>1194</v>
      </c>
      <c r="Q65" s="7" t="s">
        <v>1194</v>
      </c>
      <c r="R65" s="7" t="s">
        <v>106</v>
      </c>
      <c r="S65" s="7" t="s">
        <v>90</v>
      </c>
    </row>
    <row r="66" spans="1:19" s="6" customFormat="1" ht="15.75" customHeight="1">
      <c r="A66" s="7" t="s">
        <v>219</v>
      </c>
      <c r="B66" s="7" t="s">
        <v>1197</v>
      </c>
      <c r="C66" s="19" t="s">
        <v>243</v>
      </c>
      <c r="D66" s="7" t="s">
        <v>244</v>
      </c>
      <c r="E66" s="9" t="s">
        <v>77</v>
      </c>
      <c r="F66" s="9" t="s">
        <v>77</v>
      </c>
      <c r="G66" s="8" t="s">
        <v>67</v>
      </c>
      <c r="H66" s="10">
        <v>110125.98</v>
      </c>
      <c r="I66" s="10"/>
      <c r="J66" s="10">
        <v>0.11012598</v>
      </c>
      <c r="K66" s="10"/>
      <c r="L66" s="10"/>
      <c r="M66" s="10">
        <v>7.49957812</v>
      </c>
      <c r="N66" s="10"/>
      <c r="O66" s="7" t="s">
        <v>73</v>
      </c>
      <c r="P66" s="7" t="s">
        <v>1194</v>
      </c>
      <c r="Q66" s="7" t="s">
        <v>1194</v>
      </c>
      <c r="R66" s="7" t="s">
        <v>106</v>
      </c>
      <c r="S66" s="7" t="s">
        <v>90</v>
      </c>
    </row>
    <row r="67" spans="1:19" s="6" customFormat="1" ht="15.75" customHeight="1">
      <c r="A67" s="7" t="s">
        <v>88</v>
      </c>
      <c r="B67" s="7" t="s">
        <v>1198</v>
      </c>
      <c r="C67" s="19" t="s">
        <v>399</v>
      </c>
      <c r="D67" s="7" t="s">
        <v>400</v>
      </c>
      <c r="E67" s="9" t="s">
        <v>401</v>
      </c>
      <c r="F67" s="9" t="s">
        <v>87</v>
      </c>
      <c r="G67" s="8" t="s">
        <v>86</v>
      </c>
      <c r="H67" s="10">
        <v>155608000</v>
      </c>
      <c r="I67" s="10">
        <v>68.08418915899999</v>
      </c>
      <c r="J67" s="10">
        <v>2.7606947</v>
      </c>
      <c r="K67" s="10">
        <v>70.37687102</v>
      </c>
      <c r="L67" s="10">
        <v>4119.093444092</v>
      </c>
      <c r="M67" s="10">
        <v>179.11491098</v>
      </c>
      <c r="N67" s="10">
        <v>4792.664202166</v>
      </c>
      <c r="O67" s="7" t="s">
        <v>197</v>
      </c>
      <c r="P67" s="7" t="s">
        <v>197</v>
      </c>
      <c r="Q67" s="7" t="s">
        <v>80</v>
      </c>
      <c r="R67" s="7" t="s">
        <v>89</v>
      </c>
      <c r="S67" s="7" t="s">
        <v>90</v>
      </c>
    </row>
    <row r="68" spans="1:19" s="6" customFormat="1" ht="15.75" customHeight="1">
      <c r="A68" s="7" t="s">
        <v>88</v>
      </c>
      <c r="B68" s="7" t="s">
        <v>1198</v>
      </c>
      <c r="C68" s="19" t="s">
        <v>402</v>
      </c>
      <c r="D68" s="7" t="s">
        <v>403</v>
      </c>
      <c r="E68" s="9" t="s">
        <v>404</v>
      </c>
      <c r="F68" s="9" t="s">
        <v>91</v>
      </c>
      <c r="G68" s="8" t="s">
        <v>86</v>
      </c>
      <c r="H68" s="10">
        <v>22906000</v>
      </c>
      <c r="I68" s="10">
        <v>0.22644465</v>
      </c>
      <c r="J68" s="10">
        <v>0.22644465</v>
      </c>
      <c r="K68" s="10"/>
      <c r="L68" s="10">
        <v>13.699901324999999</v>
      </c>
      <c r="M68" s="10">
        <v>13.735725789999998</v>
      </c>
      <c r="N68" s="10"/>
      <c r="O68" s="7" t="s">
        <v>197</v>
      </c>
      <c r="P68" s="7" t="s">
        <v>197</v>
      </c>
      <c r="Q68" s="7" t="s">
        <v>92</v>
      </c>
      <c r="R68" s="7" t="s">
        <v>309</v>
      </c>
      <c r="S68" s="7" t="s">
        <v>90</v>
      </c>
    </row>
    <row r="69" spans="1:19" s="6" customFormat="1" ht="15.75" customHeight="1">
      <c r="A69" s="7" t="s">
        <v>88</v>
      </c>
      <c r="B69" s="7" t="s">
        <v>1198</v>
      </c>
      <c r="C69" s="19" t="s">
        <v>405</v>
      </c>
      <c r="D69" s="7" t="s">
        <v>406</v>
      </c>
      <c r="E69" s="9" t="s">
        <v>407</v>
      </c>
      <c r="F69" s="9" t="s">
        <v>363</v>
      </c>
      <c r="G69" s="8" t="s">
        <v>86</v>
      </c>
      <c r="H69" s="10">
        <v>17414868.05</v>
      </c>
      <c r="I69" s="10">
        <v>5.393792186</v>
      </c>
      <c r="J69" s="10">
        <v>2.57722016</v>
      </c>
      <c r="K69" s="10">
        <v>3.357503317</v>
      </c>
      <c r="L69" s="10">
        <v>326.324427241</v>
      </c>
      <c r="M69" s="10">
        <v>163.93642912</v>
      </c>
      <c r="N69" s="10">
        <v>228.64594179600002</v>
      </c>
      <c r="O69" s="7" t="s">
        <v>197</v>
      </c>
      <c r="P69" s="7" t="s">
        <v>197</v>
      </c>
      <c r="Q69" s="7" t="s">
        <v>92</v>
      </c>
      <c r="R69" s="7" t="s">
        <v>93</v>
      </c>
      <c r="S69" s="7" t="s">
        <v>90</v>
      </c>
    </row>
    <row r="70" spans="1:19" s="6" customFormat="1" ht="15.75" customHeight="1">
      <c r="A70" s="7" t="s">
        <v>88</v>
      </c>
      <c r="B70" s="7" t="s">
        <v>1198</v>
      </c>
      <c r="C70" s="19" t="s">
        <v>408</v>
      </c>
      <c r="D70" s="7" t="s">
        <v>409</v>
      </c>
      <c r="E70" s="9" t="s">
        <v>410</v>
      </c>
      <c r="F70" s="9" t="s">
        <v>83</v>
      </c>
      <c r="G70" s="8" t="s">
        <v>86</v>
      </c>
      <c r="H70" s="10">
        <v>40065000</v>
      </c>
      <c r="I70" s="10">
        <v>36.50707184</v>
      </c>
      <c r="J70" s="10">
        <v>12.58671317</v>
      </c>
      <c r="K70" s="10">
        <v>26.280312746</v>
      </c>
      <c r="L70" s="10">
        <v>2208.6778463130004</v>
      </c>
      <c r="M70" s="10">
        <v>785.1896827200001</v>
      </c>
      <c r="N70" s="10">
        <v>1789.68903124</v>
      </c>
      <c r="O70" s="7" t="s">
        <v>197</v>
      </c>
      <c r="P70" s="7" t="s">
        <v>197</v>
      </c>
      <c r="Q70" s="7" t="s">
        <v>411</v>
      </c>
      <c r="R70" s="7" t="s">
        <v>93</v>
      </c>
      <c r="S70" s="7" t="s">
        <v>90</v>
      </c>
    </row>
    <row r="71" spans="1:19" s="6" customFormat="1" ht="15.75" customHeight="1">
      <c r="A71" s="7" t="s">
        <v>88</v>
      </c>
      <c r="B71" s="7" t="s">
        <v>1198</v>
      </c>
      <c r="C71" s="19" t="s">
        <v>412</v>
      </c>
      <c r="D71" s="7" t="s">
        <v>413</v>
      </c>
      <c r="E71" s="9" t="s">
        <v>414</v>
      </c>
      <c r="F71" s="9" t="s">
        <v>77</v>
      </c>
      <c r="G71" s="8" t="s">
        <v>86</v>
      </c>
      <c r="H71" s="10">
        <v>59186544.63</v>
      </c>
      <c r="I71" s="10">
        <v>7.151390817</v>
      </c>
      <c r="J71" s="10">
        <v>3.3687139</v>
      </c>
      <c r="K71" s="10">
        <v>4.322137311</v>
      </c>
      <c r="L71" s="10">
        <v>432.65914440899996</v>
      </c>
      <c r="M71" s="10">
        <v>216.99576739</v>
      </c>
      <c r="N71" s="10">
        <v>294.33750698299997</v>
      </c>
      <c r="O71" s="7" t="s">
        <v>197</v>
      </c>
      <c r="P71" s="7" t="s">
        <v>197</v>
      </c>
      <c r="Q71" s="7" t="s">
        <v>94</v>
      </c>
      <c r="R71" s="7" t="s">
        <v>95</v>
      </c>
      <c r="S71" s="7" t="s">
        <v>90</v>
      </c>
    </row>
    <row r="72" spans="1:19" s="6" customFormat="1" ht="15.75" customHeight="1">
      <c r="A72" s="7" t="s">
        <v>88</v>
      </c>
      <c r="B72" s="7" t="s">
        <v>1198</v>
      </c>
      <c r="C72" s="19" t="s">
        <v>415</v>
      </c>
      <c r="D72" s="7" t="s">
        <v>416</v>
      </c>
      <c r="E72" s="9" t="s">
        <v>276</v>
      </c>
      <c r="F72" s="9" t="s">
        <v>363</v>
      </c>
      <c r="G72" s="8" t="s">
        <v>86</v>
      </c>
      <c r="H72" s="10">
        <v>16135823.92</v>
      </c>
      <c r="I72" s="10">
        <v>22.666924806</v>
      </c>
      <c r="J72" s="10">
        <v>2.37229337</v>
      </c>
      <c r="K72" s="10">
        <v>21.915488853</v>
      </c>
      <c r="L72" s="10">
        <v>1371.3489507420002</v>
      </c>
      <c r="M72" s="10">
        <v>149.21663919999997</v>
      </c>
      <c r="N72" s="10">
        <v>1492.4445684779998</v>
      </c>
      <c r="O72" s="7" t="s">
        <v>197</v>
      </c>
      <c r="P72" s="7" t="s">
        <v>197</v>
      </c>
      <c r="Q72" s="7" t="s">
        <v>417</v>
      </c>
      <c r="R72" s="7" t="s">
        <v>93</v>
      </c>
      <c r="S72" s="7" t="s">
        <v>90</v>
      </c>
    </row>
    <row r="73" spans="1:19" s="6" customFormat="1" ht="15.75" customHeight="1">
      <c r="A73" s="7" t="s">
        <v>88</v>
      </c>
      <c r="B73" s="7" t="s">
        <v>1198</v>
      </c>
      <c r="C73" s="19" t="s">
        <v>418</v>
      </c>
      <c r="D73" s="7" t="s">
        <v>419</v>
      </c>
      <c r="E73" s="9" t="s">
        <v>269</v>
      </c>
      <c r="F73" s="9" t="s">
        <v>91</v>
      </c>
      <c r="G73" s="8" t="s">
        <v>86</v>
      </c>
      <c r="H73" s="10">
        <v>750202.38</v>
      </c>
      <c r="I73" s="10">
        <v>0.102368004</v>
      </c>
      <c r="J73" s="10">
        <v>0.10281974</v>
      </c>
      <c r="K73" s="10">
        <v>7.9E-08</v>
      </c>
      <c r="L73" s="10">
        <v>6.19326422</v>
      </c>
      <c r="M73" s="10">
        <v>6.22645105</v>
      </c>
      <c r="N73" s="10">
        <v>5.403E-06</v>
      </c>
      <c r="O73" s="7" t="s">
        <v>197</v>
      </c>
      <c r="P73" s="7" t="s">
        <v>197</v>
      </c>
      <c r="Q73" s="7" t="s">
        <v>411</v>
      </c>
      <c r="R73" s="7" t="s">
        <v>271</v>
      </c>
      <c r="S73" s="7" t="s">
        <v>90</v>
      </c>
    </row>
    <row r="74" spans="1:19" s="6" customFormat="1" ht="15.75" customHeight="1">
      <c r="A74" s="7" t="s">
        <v>88</v>
      </c>
      <c r="B74" s="7" t="s">
        <v>1198</v>
      </c>
      <c r="C74" s="19" t="s">
        <v>420</v>
      </c>
      <c r="D74" s="7" t="s">
        <v>421</v>
      </c>
      <c r="E74" s="9" t="s">
        <v>422</v>
      </c>
      <c r="F74" s="9" t="s">
        <v>87</v>
      </c>
      <c r="G74" s="8" t="s">
        <v>98</v>
      </c>
      <c r="H74" s="10">
        <v>9118900000</v>
      </c>
      <c r="I74" s="10">
        <v>55.175234748</v>
      </c>
      <c r="J74" s="10">
        <v>21.58699995</v>
      </c>
      <c r="K74" s="10">
        <v>40.769725431000005</v>
      </c>
      <c r="L74" s="10">
        <v>3338.1017022610004</v>
      </c>
      <c r="M74" s="10">
        <v>1367.2986566400002</v>
      </c>
      <c r="N74" s="10">
        <v>2776.417888044</v>
      </c>
      <c r="O74" s="7" t="s">
        <v>197</v>
      </c>
      <c r="P74" s="7" t="s">
        <v>197</v>
      </c>
      <c r="Q74" s="7" t="s">
        <v>72</v>
      </c>
      <c r="R74" s="7" t="s">
        <v>843</v>
      </c>
      <c r="S74" s="7" t="s">
        <v>90</v>
      </c>
    </row>
    <row r="75" spans="1:19" s="6" customFormat="1" ht="15.75" customHeight="1">
      <c r="A75" s="7" t="s">
        <v>88</v>
      </c>
      <c r="B75" s="7" t="s">
        <v>1198</v>
      </c>
      <c r="C75" s="19" t="s">
        <v>423</v>
      </c>
      <c r="D75" s="7" t="s">
        <v>424</v>
      </c>
      <c r="E75" s="9" t="s">
        <v>422</v>
      </c>
      <c r="F75" s="9" t="s">
        <v>87</v>
      </c>
      <c r="G75" s="8" t="s">
        <v>86</v>
      </c>
      <c r="H75" s="10">
        <v>59232565.4</v>
      </c>
      <c r="I75" s="10">
        <v>70.40426961399999</v>
      </c>
      <c r="J75" s="10">
        <v>20.82781418</v>
      </c>
      <c r="K75" s="10">
        <v>54.381350207000004</v>
      </c>
      <c r="L75" s="10">
        <v>4259.458311632</v>
      </c>
      <c r="M75" s="10">
        <v>1318.87971654</v>
      </c>
      <c r="N75" s="10">
        <v>3703.369397113</v>
      </c>
      <c r="O75" s="7" t="s">
        <v>197</v>
      </c>
      <c r="P75" s="7" t="s">
        <v>197</v>
      </c>
      <c r="Q75" s="7" t="s">
        <v>72</v>
      </c>
      <c r="R75" s="7" t="s">
        <v>843</v>
      </c>
      <c r="S75" s="7" t="s">
        <v>90</v>
      </c>
    </row>
    <row r="76" spans="1:19" s="6" customFormat="1" ht="15.75" customHeight="1">
      <c r="A76" s="7" t="s">
        <v>88</v>
      </c>
      <c r="B76" s="7" t="s">
        <v>1198</v>
      </c>
      <c r="C76" s="19" t="s">
        <v>425</v>
      </c>
      <c r="D76" s="7" t="s">
        <v>426</v>
      </c>
      <c r="E76" s="9" t="s">
        <v>276</v>
      </c>
      <c r="F76" s="9" t="s">
        <v>77</v>
      </c>
      <c r="G76" s="8" t="s">
        <v>86</v>
      </c>
      <c r="H76" s="10">
        <v>15648000</v>
      </c>
      <c r="I76" s="10">
        <v>21.455984669</v>
      </c>
      <c r="J76" s="10">
        <v>0.9952768399999999</v>
      </c>
      <c r="K76" s="10">
        <v>22.042220188</v>
      </c>
      <c r="L76" s="10">
        <v>1298.087072467</v>
      </c>
      <c r="M76" s="10">
        <v>64.89327357</v>
      </c>
      <c r="N76" s="10">
        <v>1501.074971106</v>
      </c>
      <c r="O76" s="7" t="s">
        <v>197</v>
      </c>
      <c r="P76" s="7" t="s">
        <v>197</v>
      </c>
      <c r="Q76" s="7" t="s">
        <v>94</v>
      </c>
      <c r="R76" s="7" t="s">
        <v>278</v>
      </c>
      <c r="S76" s="7" t="s">
        <v>90</v>
      </c>
    </row>
    <row r="77" spans="1:19" s="6" customFormat="1" ht="15.75" customHeight="1">
      <c r="A77" s="7" t="s">
        <v>88</v>
      </c>
      <c r="B77" s="7" t="s">
        <v>1198</v>
      </c>
      <c r="C77" s="19" t="s">
        <v>427</v>
      </c>
      <c r="D77" s="7" t="s">
        <v>428</v>
      </c>
      <c r="E77" s="9" t="s">
        <v>429</v>
      </c>
      <c r="F77" s="9" t="s">
        <v>363</v>
      </c>
      <c r="G77" s="8" t="s">
        <v>86</v>
      </c>
      <c r="H77" s="10">
        <v>28453798.08</v>
      </c>
      <c r="I77" s="10">
        <v>36.412985909</v>
      </c>
      <c r="J77" s="10">
        <v>0.76519303</v>
      </c>
      <c r="K77" s="10">
        <v>38.328119928</v>
      </c>
      <c r="L77" s="10">
        <v>2202.985647499</v>
      </c>
      <c r="M77" s="10">
        <v>46.75379077</v>
      </c>
      <c r="N77" s="10">
        <v>2610.144578099</v>
      </c>
      <c r="O77" s="7" t="s">
        <v>197</v>
      </c>
      <c r="P77" s="7" t="s">
        <v>197</v>
      </c>
      <c r="Q77" s="7" t="s">
        <v>430</v>
      </c>
      <c r="R77" s="7" t="s">
        <v>431</v>
      </c>
      <c r="S77" s="7" t="s">
        <v>90</v>
      </c>
    </row>
    <row r="78" spans="1:19" s="6" customFormat="1" ht="15.75" customHeight="1">
      <c r="A78" s="7" t="s">
        <v>88</v>
      </c>
      <c r="B78" s="7" t="s">
        <v>1198</v>
      </c>
      <c r="C78" s="19" t="s">
        <v>432</v>
      </c>
      <c r="D78" s="7" t="s">
        <v>433</v>
      </c>
      <c r="E78" s="9" t="s">
        <v>434</v>
      </c>
      <c r="F78" s="9" t="s">
        <v>87</v>
      </c>
      <c r="G78" s="8" t="s">
        <v>86</v>
      </c>
      <c r="H78" s="10">
        <v>11378760</v>
      </c>
      <c r="I78" s="10">
        <v>11.712627943</v>
      </c>
      <c r="J78" s="10">
        <v>2.504223</v>
      </c>
      <c r="K78" s="10">
        <v>10.061764130999999</v>
      </c>
      <c r="L78" s="10">
        <v>708.613990569</v>
      </c>
      <c r="M78" s="10">
        <v>157.84062862000002</v>
      </c>
      <c r="N78" s="10">
        <v>685.206035194</v>
      </c>
      <c r="O78" s="7" t="s">
        <v>197</v>
      </c>
      <c r="P78" s="7" t="s">
        <v>197</v>
      </c>
      <c r="Q78" s="7" t="s">
        <v>99</v>
      </c>
      <c r="R78" s="7" t="s">
        <v>843</v>
      </c>
      <c r="S78" s="7" t="s">
        <v>90</v>
      </c>
    </row>
    <row r="79" spans="1:19" s="6" customFormat="1" ht="15.75" customHeight="1">
      <c r="A79" s="7" t="s">
        <v>88</v>
      </c>
      <c r="B79" s="7" t="s">
        <v>1198</v>
      </c>
      <c r="C79" s="19" t="s">
        <v>435</v>
      </c>
      <c r="D79" s="7" t="s">
        <v>436</v>
      </c>
      <c r="E79" s="9" t="s">
        <v>437</v>
      </c>
      <c r="F79" s="9" t="s">
        <v>83</v>
      </c>
      <c r="G79" s="8" t="s">
        <v>98</v>
      </c>
      <c r="H79" s="10">
        <v>18396800000</v>
      </c>
      <c r="I79" s="10">
        <v>138.384426378</v>
      </c>
      <c r="J79" s="10">
        <v>23.09799995</v>
      </c>
      <c r="K79" s="10">
        <v>134.16927689</v>
      </c>
      <c r="L79" s="10">
        <v>8372.257795865</v>
      </c>
      <c r="M79" s="10">
        <v>1467.48099876</v>
      </c>
      <c r="N79" s="10">
        <v>9136.926394413</v>
      </c>
      <c r="O79" s="7" t="s">
        <v>197</v>
      </c>
      <c r="P79" s="7" t="s">
        <v>197</v>
      </c>
      <c r="Q79" s="7" t="s">
        <v>72</v>
      </c>
      <c r="R79" s="7" t="s">
        <v>309</v>
      </c>
      <c r="S79" s="7" t="s">
        <v>90</v>
      </c>
    </row>
    <row r="80" spans="1:19" s="6" customFormat="1" ht="15.75" customHeight="1">
      <c r="A80" s="7" t="s">
        <v>88</v>
      </c>
      <c r="B80" s="7" t="s">
        <v>1198</v>
      </c>
      <c r="C80" s="19" t="s">
        <v>438</v>
      </c>
      <c r="D80" s="7" t="s">
        <v>439</v>
      </c>
      <c r="E80" s="9" t="s">
        <v>440</v>
      </c>
      <c r="F80" s="9" t="s">
        <v>100</v>
      </c>
      <c r="G80" s="8" t="s">
        <v>86</v>
      </c>
      <c r="H80" s="10">
        <v>2772787.81</v>
      </c>
      <c r="I80" s="10">
        <v>1.8517710349999998</v>
      </c>
      <c r="J80" s="10">
        <v>0.009773700000000001</v>
      </c>
      <c r="K80" s="10">
        <v>1.9915315290000002</v>
      </c>
      <c r="L80" s="10">
        <v>112.032147616</v>
      </c>
      <c r="M80" s="10">
        <v>0.66363426</v>
      </c>
      <c r="N80" s="10">
        <v>135.623276911</v>
      </c>
      <c r="O80" s="7" t="s">
        <v>197</v>
      </c>
      <c r="P80" s="7" t="s">
        <v>197</v>
      </c>
      <c r="Q80" s="7" t="s">
        <v>92</v>
      </c>
      <c r="R80" s="7" t="s">
        <v>843</v>
      </c>
      <c r="S80" s="7" t="s">
        <v>90</v>
      </c>
    </row>
    <row r="81" spans="1:19" s="6" customFormat="1" ht="15.75" customHeight="1">
      <c r="A81" s="7" t="s">
        <v>88</v>
      </c>
      <c r="B81" s="7" t="s">
        <v>1198</v>
      </c>
      <c r="C81" s="19" t="s">
        <v>441</v>
      </c>
      <c r="D81" s="7" t="s">
        <v>442</v>
      </c>
      <c r="E81" s="9" t="s">
        <v>443</v>
      </c>
      <c r="F81" s="9" t="s">
        <v>77</v>
      </c>
      <c r="G81" s="8" t="s">
        <v>86</v>
      </c>
      <c r="H81" s="10">
        <v>17376497.87</v>
      </c>
      <c r="I81" s="10">
        <v>21.689931504</v>
      </c>
      <c r="J81" s="10">
        <v>0.9460485</v>
      </c>
      <c r="K81" s="10">
        <v>22.339101789</v>
      </c>
      <c r="L81" s="10">
        <v>1312.2408560079998</v>
      </c>
      <c r="M81" s="10">
        <v>58.8142668</v>
      </c>
      <c r="N81" s="10">
        <v>1521.292605059</v>
      </c>
      <c r="O81" s="7" t="s">
        <v>197</v>
      </c>
      <c r="P81" s="7" t="s">
        <v>197</v>
      </c>
      <c r="Q81" s="7" t="s">
        <v>94</v>
      </c>
      <c r="R81" s="7" t="s">
        <v>95</v>
      </c>
      <c r="S81" s="7" t="s">
        <v>90</v>
      </c>
    </row>
    <row r="82" spans="1:19" s="6" customFormat="1" ht="15.75" customHeight="1">
      <c r="A82" s="7" t="s">
        <v>88</v>
      </c>
      <c r="B82" s="7" t="s">
        <v>1198</v>
      </c>
      <c r="C82" s="19" t="s">
        <v>444</v>
      </c>
      <c r="D82" s="7" t="s">
        <v>445</v>
      </c>
      <c r="E82" s="9" t="s">
        <v>443</v>
      </c>
      <c r="F82" s="9" t="s">
        <v>446</v>
      </c>
      <c r="G82" s="8" t="s">
        <v>86</v>
      </c>
      <c r="H82" s="10">
        <v>5288000</v>
      </c>
      <c r="I82" s="10">
        <v>7.204745634</v>
      </c>
      <c r="J82" s="10"/>
      <c r="K82" s="10">
        <v>7.740692479000001</v>
      </c>
      <c r="L82" s="10">
        <v>435.887110839</v>
      </c>
      <c r="M82" s="10"/>
      <c r="N82" s="10">
        <v>527.141079232</v>
      </c>
      <c r="O82" s="7" t="s">
        <v>197</v>
      </c>
      <c r="P82" s="7" t="s">
        <v>197</v>
      </c>
      <c r="Q82" s="7" t="s">
        <v>94</v>
      </c>
      <c r="R82" s="7" t="s">
        <v>95</v>
      </c>
      <c r="S82" s="7" t="s">
        <v>90</v>
      </c>
    </row>
    <row r="83" spans="1:19" s="6" customFormat="1" ht="15.75" customHeight="1">
      <c r="A83" s="7" t="s">
        <v>88</v>
      </c>
      <c r="B83" s="7" t="s">
        <v>1198</v>
      </c>
      <c r="C83" s="19" t="s">
        <v>447</v>
      </c>
      <c r="D83" s="7" t="s">
        <v>448</v>
      </c>
      <c r="E83" s="9" t="s">
        <v>443</v>
      </c>
      <c r="F83" s="9" t="s">
        <v>84</v>
      </c>
      <c r="G83" s="8" t="s">
        <v>86</v>
      </c>
      <c r="H83" s="10">
        <v>37885181.6</v>
      </c>
      <c r="I83" s="10">
        <v>1.496651359</v>
      </c>
      <c r="J83" s="10">
        <v>1.49780529</v>
      </c>
      <c r="K83" s="10"/>
      <c r="L83" s="10">
        <v>90.547407249</v>
      </c>
      <c r="M83" s="10">
        <v>91.36153264000001</v>
      </c>
      <c r="N83" s="10"/>
      <c r="O83" s="7" t="s">
        <v>197</v>
      </c>
      <c r="P83" s="7" t="s">
        <v>197</v>
      </c>
      <c r="Q83" s="7" t="s">
        <v>417</v>
      </c>
      <c r="R83" s="7" t="s">
        <v>309</v>
      </c>
      <c r="S83" s="7" t="s">
        <v>90</v>
      </c>
    </row>
    <row r="84" spans="1:19" s="6" customFormat="1" ht="15.75" customHeight="1">
      <c r="A84" s="7" t="s">
        <v>88</v>
      </c>
      <c r="B84" s="7" t="s">
        <v>1198</v>
      </c>
      <c r="C84" s="19" t="s">
        <v>449</v>
      </c>
      <c r="D84" s="7" t="s">
        <v>450</v>
      </c>
      <c r="E84" s="9" t="s">
        <v>440</v>
      </c>
      <c r="F84" s="9" t="s">
        <v>84</v>
      </c>
      <c r="G84" s="8" t="s">
        <v>86</v>
      </c>
      <c r="H84" s="10">
        <v>1258284.25</v>
      </c>
      <c r="I84" s="10">
        <v>0.693090553</v>
      </c>
      <c r="J84" s="10">
        <v>0.7176525300000001</v>
      </c>
      <c r="K84" s="10"/>
      <c r="L84" s="10">
        <v>41.931978427000004</v>
      </c>
      <c r="M84" s="10">
        <v>43.70380945</v>
      </c>
      <c r="N84" s="10"/>
      <c r="O84" s="7" t="s">
        <v>197</v>
      </c>
      <c r="P84" s="7" t="s">
        <v>197</v>
      </c>
      <c r="Q84" s="7" t="s">
        <v>94</v>
      </c>
      <c r="R84" s="7" t="s">
        <v>95</v>
      </c>
      <c r="S84" s="7" t="s">
        <v>90</v>
      </c>
    </row>
    <row r="85" spans="1:19" s="6" customFormat="1" ht="15.75" customHeight="1">
      <c r="A85" s="7" t="s">
        <v>88</v>
      </c>
      <c r="B85" s="7" t="s">
        <v>1198</v>
      </c>
      <c r="C85" s="19" t="s">
        <v>451</v>
      </c>
      <c r="D85" s="7" t="s">
        <v>452</v>
      </c>
      <c r="E85" s="9" t="s">
        <v>440</v>
      </c>
      <c r="F85" s="9" t="s">
        <v>91</v>
      </c>
      <c r="G85" s="8" t="s">
        <v>86</v>
      </c>
      <c r="H85" s="10">
        <v>1433229.79</v>
      </c>
      <c r="I85" s="10">
        <v>0.130121195</v>
      </c>
      <c r="J85" s="10">
        <v>0.13038773</v>
      </c>
      <c r="K85" s="10"/>
      <c r="L85" s="10">
        <v>7.872332324</v>
      </c>
      <c r="M85" s="10">
        <v>7.8859867800000005</v>
      </c>
      <c r="N85" s="10"/>
      <c r="O85" s="7" t="s">
        <v>197</v>
      </c>
      <c r="P85" s="7" t="s">
        <v>197</v>
      </c>
      <c r="Q85" s="7" t="s">
        <v>94</v>
      </c>
      <c r="R85" s="7" t="s">
        <v>95</v>
      </c>
      <c r="S85" s="7" t="s">
        <v>90</v>
      </c>
    </row>
    <row r="86" spans="1:19" s="6" customFormat="1" ht="15.75" customHeight="1">
      <c r="A86" s="7" t="s">
        <v>88</v>
      </c>
      <c r="B86" s="7" t="s">
        <v>1198</v>
      </c>
      <c r="C86" s="19" t="s">
        <v>453</v>
      </c>
      <c r="D86" s="7" t="s">
        <v>280</v>
      </c>
      <c r="E86" s="9" t="s">
        <v>281</v>
      </c>
      <c r="F86" s="9" t="s">
        <v>363</v>
      </c>
      <c r="G86" s="8" t="s">
        <v>67</v>
      </c>
      <c r="H86" s="10">
        <v>25000000</v>
      </c>
      <c r="I86" s="10">
        <v>22.7764075</v>
      </c>
      <c r="J86" s="10">
        <v>1.349</v>
      </c>
      <c r="K86" s="10">
        <v>21.4274075</v>
      </c>
      <c r="L86" s="10">
        <v>1377.97265375</v>
      </c>
      <c r="M86" s="10">
        <v>89.3491104</v>
      </c>
      <c r="N86" s="10">
        <v>1459.206233262</v>
      </c>
      <c r="O86" s="7" t="s">
        <v>197</v>
      </c>
      <c r="P86" s="7" t="s">
        <v>197</v>
      </c>
      <c r="Q86" s="7" t="s">
        <v>92</v>
      </c>
      <c r="R86" s="7" t="s">
        <v>95</v>
      </c>
      <c r="S86" s="7" t="s">
        <v>90</v>
      </c>
    </row>
    <row r="87" spans="1:19" s="6" customFormat="1" ht="15.75" customHeight="1">
      <c r="A87" s="7" t="s">
        <v>88</v>
      </c>
      <c r="B87" s="7" t="s">
        <v>1198</v>
      </c>
      <c r="C87" s="19" t="s">
        <v>454</v>
      </c>
      <c r="D87" s="7" t="s">
        <v>455</v>
      </c>
      <c r="E87" s="9" t="s">
        <v>456</v>
      </c>
      <c r="F87" s="9" t="s">
        <v>71</v>
      </c>
      <c r="G87" s="8" t="s">
        <v>98</v>
      </c>
      <c r="H87" s="10">
        <v>20266370000</v>
      </c>
      <c r="I87" s="10">
        <v>121.50149439100001</v>
      </c>
      <c r="J87" s="10">
        <v>22.024999960000002</v>
      </c>
      <c r="K87" s="10">
        <v>115.3523754</v>
      </c>
      <c r="L87" s="10">
        <v>7350.840410666</v>
      </c>
      <c r="M87" s="10">
        <v>1379.3975030499998</v>
      </c>
      <c r="N87" s="10">
        <v>7855.495593895001</v>
      </c>
      <c r="O87" s="7" t="s">
        <v>197</v>
      </c>
      <c r="P87" s="7" t="s">
        <v>197</v>
      </c>
      <c r="Q87" s="7" t="s">
        <v>72</v>
      </c>
      <c r="R87" s="7" t="s">
        <v>457</v>
      </c>
      <c r="S87" s="7" t="s">
        <v>90</v>
      </c>
    </row>
    <row r="88" spans="1:19" s="6" customFormat="1" ht="15.75" customHeight="1">
      <c r="A88" s="7" t="s">
        <v>88</v>
      </c>
      <c r="B88" s="7" t="s">
        <v>1198</v>
      </c>
      <c r="C88" s="19" t="s">
        <v>458</v>
      </c>
      <c r="D88" s="7" t="s">
        <v>459</v>
      </c>
      <c r="E88" s="9" t="s">
        <v>456</v>
      </c>
      <c r="F88" s="9" t="s">
        <v>71</v>
      </c>
      <c r="G88" s="8" t="s">
        <v>86</v>
      </c>
      <c r="H88" s="10">
        <v>701000</v>
      </c>
      <c r="I88" s="10">
        <v>0.9353739</v>
      </c>
      <c r="J88" s="10">
        <v>0.13033988999999999</v>
      </c>
      <c r="K88" s="10">
        <v>0.8699849030000001</v>
      </c>
      <c r="L88" s="10">
        <v>56.590120964</v>
      </c>
      <c r="M88" s="10">
        <v>7.98218546</v>
      </c>
      <c r="N88" s="10">
        <v>59.245963058</v>
      </c>
      <c r="O88" s="7" t="s">
        <v>197</v>
      </c>
      <c r="P88" s="7" t="s">
        <v>197</v>
      </c>
      <c r="Q88" s="7" t="s">
        <v>92</v>
      </c>
      <c r="R88" s="7" t="s">
        <v>102</v>
      </c>
      <c r="S88" s="7" t="s">
        <v>90</v>
      </c>
    </row>
    <row r="89" spans="1:19" s="6" customFormat="1" ht="15.75" customHeight="1">
      <c r="A89" s="7" t="s">
        <v>88</v>
      </c>
      <c r="B89" s="7" t="s">
        <v>1198</v>
      </c>
      <c r="C89" s="19" t="s">
        <v>460</v>
      </c>
      <c r="D89" s="7" t="s">
        <v>461</v>
      </c>
      <c r="E89" s="9" t="s">
        <v>462</v>
      </c>
      <c r="F89" s="9" t="s">
        <v>77</v>
      </c>
      <c r="G89" s="8" t="s">
        <v>86</v>
      </c>
      <c r="H89" s="10">
        <v>2793820.25</v>
      </c>
      <c r="I89" s="10">
        <v>3.478137901</v>
      </c>
      <c r="J89" s="10">
        <v>0.99086354</v>
      </c>
      <c r="K89" s="10">
        <v>2.723784509</v>
      </c>
      <c r="L89" s="10">
        <v>210.42734300200001</v>
      </c>
      <c r="M89" s="10">
        <v>62.108477210000004</v>
      </c>
      <c r="N89" s="10">
        <v>185.489697425</v>
      </c>
      <c r="O89" s="7" t="s">
        <v>197</v>
      </c>
      <c r="P89" s="7" t="s">
        <v>197</v>
      </c>
      <c r="Q89" s="7" t="s">
        <v>94</v>
      </c>
      <c r="R89" s="7" t="s">
        <v>309</v>
      </c>
      <c r="S89" s="7" t="s">
        <v>90</v>
      </c>
    </row>
    <row r="90" spans="1:19" s="6" customFormat="1" ht="15.75" customHeight="1">
      <c r="A90" s="7" t="s">
        <v>88</v>
      </c>
      <c r="B90" s="7" t="s">
        <v>1198</v>
      </c>
      <c r="C90" s="19" t="s">
        <v>463</v>
      </c>
      <c r="D90" s="7" t="s">
        <v>284</v>
      </c>
      <c r="E90" s="9" t="s">
        <v>285</v>
      </c>
      <c r="F90" s="9" t="s">
        <v>464</v>
      </c>
      <c r="G90" s="8" t="s">
        <v>86</v>
      </c>
      <c r="H90" s="10">
        <v>6983928.09</v>
      </c>
      <c r="I90" s="10">
        <v>8.984432801999999</v>
      </c>
      <c r="J90" s="10">
        <v>0.29198108</v>
      </c>
      <c r="K90" s="10">
        <v>9.343800471000002</v>
      </c>
      <c r="L90" s="10">
        <v>543.558184535</v>
      </c>
      <c r="M90" s="10">
        <v>17.76843906</v>
      </c>
      <c r="N90" s="10">
        <v>636.3127172569999</v>
      </c>
      <c r="O90" s="7" t="s">
        <v>197</v>
      </c>
      <c r="P90" s="7" t="s">
        <v>197</v>
      </c>
      <c r="Q90" s="7" t="s">
        <v>94</v>
      </c>
      <c r="R90" s="7" t="s">
        <v>843</v>
      </c>
      <c r="S90" s="7" t="s">
        <v>90</v>
      </c>
    </row>
    <row r="91" spans="1:19" s="6" customFormat="1" ht="15.75" customHeight="1">
      <c r="A91" s="7" t="s">
        <v>88</v>
      </c>
      <c r="B91" s="7" t="s">
        <v>1198</v>
      </c>
      <c r="C91" s="19" t="s">
        <v>465</v>
      </c>
      <c r="D91" s="7" t="s">
        <v>466</v>
      </c>
      <c r="E91" s="9" t="s">
        <v>467</v>
      </c>
      <c r="F91" s="9" t="s">
        <v>468</v>
      </c>
      <c r="G91" s="8" t="s">
        <v>86</v>
      </c>
      <c r="H91" s="10">
        <v>31429001.24</v>
      </c>
      <c r="I91" s="10">
        <v>41.12769416</v>
      </c>
      <c r="J91" s="10">
        <v>9.93055039</v>
      </c>
      <c r="K91" s="10">
        <v>34.041614874</v>
      </c>
      <c r="L91" s="10">
        <v>2488.225496695</v>
      </c>
      <c r="M91" s="10">
        <v>631.3331093099999</v>
      </c>
      <c r="N91" s="10">
        <v>2318.233627404</v>
      </c>
      <c r="O91" s="7" t="s">
        <v>197</v>
      </c>
      <c r="P91" s="7" t="s">
        <v>197</v>
      </c>
      <c r="Q91" s="7" t="s">
        <v>417</v>
      </c>
      <c r="R91" s="7" t="s">
        <v>309</v>
      </c>
      <c r="S91" s="7" t="s">
        <v>90</v>
      </c>
    </row>
    <row r="92" spans="1:19" s="6" customFormat="1" ht="15.75" customHeight="1">
      <c r="A92" s="7" t="s">
        <v>88</v>
      </c>
      <c r="B92" s="7" t="s">
        <v>1198</v>
      </c>
      <c r="C92" s="19" t="s">
        <v>469</v>
      </c>
      <c r="D92" s="7" t="s">
        <v>470</v>
      </c>
      <c r="E92" s="9" t="s">
        <v>467</v>
      </c>
      <c r="F92" s="9" t="s">
        <v>468</v>
      </c>
      <c r="G92" s="8" t="s">
        <v>98</v>
      </c>
      <c r="H92" s="10">
        <v>4896225000</v>
      </c>
      <c r="I92" s="10">
        <v>33.367077372000004</v>
      </c>
      <c r="J92" s="10">
        <v>9.376</v>
      </c>
      <c r="K92" s="10">
        <v>28.421566882</v>
      </c>
      <c r="L92" s="10">
        <v>2018.7081810050001</v>
      </c>
      <c r="M92" s="10">
        <v>597.84751349</v>
      </c>
      <c r="N92" s="10">
        <v>1935.5084162</v>
      </c>
      <c r="O92" s="7" t="s">
        <v>197</v>
      </c>
      <c r="P92" s="7" t="s">
        <v>197</v>
      </c>
      <c r="Q92" s="7" t="s">
        <v>417</v>
      </c>
      <c r="R92" s="7" t="s">
        <v>309</v>
      </c>
      <c r="S92" s="7" t="s">
        <v>90</v>
      </c>
    </row>
    <row r="93" spans="1:19" s="6" customFormat="1" ht="15.75" customHeight="1">
      <c r="A93" s="7" t="s">
        <v>88</v>
      </c>
      <c r="B93" s="7" t="s">
        <v>1198</v>
      </c>
      <c r="C93" s="19" t="s">
        <v>471</v>
      </c>
      <c r="D93" s="7" t="s">
        <v>472</v>
      </c>
      <c r="E93" s="9" t="s">
        <v>290</v>
      </c>
      <c r="F93" s="9" t="s">
        <v>87</v>
      </c>
      <c r="G93" s="8" t="s">
        <v>86</v>
      </c>
      <c r="H93" s="10">
        <v>12500902.93</v>
      </c>
      <c r="I93" s="10">
        <v>15.816597504</v>
      </c>
      <c r="J93" s="10">
        <v>0.41450153</v>
      </c>
      <c r="K93" s="10">
        <v>16.570366656</v>
      </c>
      <c r="L93" s="10">
        <v>956.9041489880001</v>
      </c>
      <c r="M93" s="10">
        <v>25.676670719999997</v>
      </c>
      <c r="N93" s="10">
        <v>1128.441801053</v>
      </c>
      <c r="O93" s="7" t="s">
        <v>197</v>
      </c>
      <c r="P93" s="7" t="s">
        <v>197</v>
      </c>
      <c r="Q93" s="7" t="s">
        <v>473</v>
      </c>
      <c r="R93" s="7" t="s">
        <v>95</v>
      </c>
      <c r="S93" s="7" t="s">
        <v>90</v>
      </c>
    </row>
    <row r="94" spans="1:19" s="6" customFormat="1" ht="15.75" customHeight="1">
      <c r="A94" s="7" t="s">
        <v>88</v>
      </c>
      <c r="B94" s="7" t="s">
        <v>1198</v>
      </c>
      <c r="C94" s="19" t="s">
        <v>474</v>
      </c>
      <c r="D94" s="7" t="s">
        <v>475</v>
      </c>
      <c r="E94" s="9" t="s">
        <v>293</v>
      </c>
      <c r="F94" s="9" t="s">
        <v>101</v>
      </c>
      <c r="G94" s="8" t="s">
        <v>98</v>
      </c>
      <c r="H94" s="10">
        <v>32870795000</v>
      </c>
      <c r="I94" s="10">
        <v>260.391973071</v>
      </c>
      <c r="J94" s="10">
        <v>23.37999993</v>
      </c>
      <c r="K94" s="10">
        <v>272.302047208</v>
      </c>
      <c r="L94" s="10">
        <v>15753.714370792</v>
      </c>
      <c r="M94" s="10">
        <v>1489.65656048</v>
      </c>
      <c r="N94" s="10">
        <v>18543.766651023998</v>
      </c>
      <c r="O94" s="7" t="s">
        <v>197</v>
      </c>
      <c r="P94" s="7" t="s">
        <v>197</v>
      </c>
      <c r="Q94" s="7" t="s">
        <v>72</v>
      </c>
      <c r="R94" s="7" t="s">
        <v>476</v>
      </c>
      <c r="S94" s="7" t="s">
        <v>90</v>
      </c>
    </row>
    <row r="95" spans="1:19" s="6" customFormat="1" ht="15.75" customHeight="1">
      <c r="A95" s="7" t="s">
        <v>88</v>
      </c>
      <c r="B95" s="7" t="s">
        <v>1198</v>
      </c>
      <c r="C95" s="19" t="s">
        <v>477</v>
      </c>
      <c r="D95" s="7" t="s">
        <v>478</v>
      </c>
      <c r="E95" s="9" t="s">
        <v>293</v>
      </c>
      <c r="F95" s="9" t="s">
        <v>101</v>
      </c>
      <c r="G95" s="8" t="s">
        <v>86</v>
      </c>
      <c r="H95" s="10">
        <v>3404000</v>
      </c>
      <c r="I95" s="10">
        <v>4.778733637</v>
      </c>
      <c r="J95" s="10">
        <v>0.21575164000000002</v>
      </c>
      <c r="K95" s="10">
        <v>4.911279362</v>
      </c>
      <c r="L95" s="10">
        <v>289.113385015</v>
      </c>
      <c r="M95" s="10">
        <v>13.31965096</v>
      </c>
      <c r="N95" s="10">
        <v>334.45807473</v>
      </c>
      <c r="O95" s="7" t="s">
        <v>197</v>
      </c>
      <c r="P95" s="7" t="s">
        <v>197</v>
      </c>
      <c r="Q95" s="7" t="s">
        <v>72</v>
      </c>
      <c r="R95" s="7" t="s">
        <v>476</v>
      </c>
      <c r="S95" s="7" t="s">
        <v>90</v>
      </c>
    </row>
    <row r="96" spans="1:19" s="6" customFormat="1" ht="15.75" customHeight="1">
      <c r="A96" s="7" t="s">
        <v>88</v>
      </c>
      <c r="B96" s="7" t="s">
        <v>1198</v>
      </c>
      <c r="C96" s="19" t="s">
        <v>479</v>
      </c>
      <c r="D96" s="7" t="s">
        <v>480</v>
      </c>
      <c r="E96" s="9" t="s">
        <v>481</v>
      </c>
      <c r="F96" s="9" t="s">
        <v>363</v>
      </c>
      <c r="G96" s="8" t="s">
        <v>86</v>
      </c>
      <c r="H96" s="10">
        <v>2037000</v>
      </c>
      <c r="I96" s="10">
        <v>2.780221591</v>
      </c>
      <c r="J96" s="10">
        <v>0.28969541</v>
      </c>
      <c r="K96" s="10">
        <v>2.692705461</v>
      </c>
      <c r="L96" s="10">
        <v>168.203406251</v>
      </c>
      <c r="M96" s="10">
        <v>17.978131140000002</v>
      </c>
      <c r="N96" s="10">
        <v>183.373214574</v>
      </c>
      <c r="O96" s="7" t="s">
        <v>197</v>
      </c>
      <c r="P96" s="7" t="s">
        <v>197</v>
      </c>
      <c r="Q96" s="7" t="s">
        <v>94</v>
      </c>
      <c r="R96" s="7" t="s">
        <v>102</v>
      </c>
      <c r="S96" s="7" t="s">
        <v>90</v>
      </c>
    </row>
    <row r="97" spans="1:19" s="6" customFormat="1" ht="15.75" customHeight="1">
      <c r="A97" s="7" t="s">
        <v>88</v>
      </c>
      <c r="B97" s="7" t="s">
        <v>1198</v>
      </c>
      <c r="C97" s="19" t="s">
        <v>482</v>
      </c>
      <c r="D97" s="7" t="s">
        <v>483</v>
      </c>
      <c r="E97" s="9" t="s">
        <v>484</v>
      </c>
      <c r="F97" s="9" t="s">
        <v>485</v>
      </c>
      <c r="G97" s="8" t="s">
        <v>86</v>
      </c>
      <c r="H97" s="10">
        <v>10864000</v>
      </c>
      <c r="I97" s="10">
        <v>15.084540788</v>
      </c>
      <c r="J97" s="10">
        <v>2.8280877999999996</v>
      </c>
      <c r="K97" s="10">
        <v>13.290981054</v>
      </c>
      <c r="L97" s="10">
        <v>912.614717691</v>
      </c>
      <c r="M97" s="10">
        <v>175.58305883000003</v>
      </c>
      <c r="N97" s="10">
        <v>905.115674841</v>
      </c>
      <c r="O97" s="7" t="s">
        <v>197</v>
      </c>
      <c r="P97" s="7" t="s">
        <v>197</v>
      </c>
      <c r="Q97" s="7" t="s">
        <v>99</v>
      </c>
      <c r="R97" s="7" t="s">
        <v>102</v>
      </c>
      <c r="S97" s="7" t="s">
        <v>90</v>
      </c>
    </row>
    <row r="98" spans="1:19" s="6" customFormat="1" ht="15.75" customHeight="1">
      <c r="A98" s="7" t="s">
        <v>88</v>
      </c>
      <c r="B98" s="7" t="s">
        <v>1198</v>
      </c>
      <c r="C98" s="19" t="s">
        <v>486</v>
      </c>
      <c r="D98" s="7" t="s">
        <v>487</v>
      </c>
      <c r="E98" s="9" t="s">
        <v>293</v>
      </c>
      <c r="F98" s="9" t="s">
        <v>488</v>
      </c>
      <c r="G98" s="8" t="s">
        <v>86</v>
      </c>
      <c r="H98" s="10">
        <v>27207000</v>
      </c>
      <c r="I98" s="10">
        <v>36.907556185999994</v>
      </c>
      <c r="J98" s="10">
        <v>5.50558115</v>
      </c>
      <c r="K98" s="10">
        <v>34.042853619000006</v>
      </c>
      <c r="L98" s="10">
        <v>2232.907149264</v>
      </c>
      <c r="M98" s="10">
        <v>350.95850348000005</v>
      </c>
      <c r="N98" s="10">
        <v>2318.3179859039997</v>
      </c>
      <c r="O98" s="7" t="s">
        <v>197</v>
      </c>
      <c r="P98" s="7" t="s">
        <v>197</v>
      </c>
      <c r="Q98" s="7" t="s">
        <v>411</v>
      </c>
      <c r="R98" s="7" t="s">
        <v>309</v>
      </c>
      <c r="S98" s="7" t="s">
        <v>90</v>
      </c>
    </row>
    <row r="99" spans="1:19" s="6" customFormat="1" ht="15.75" customHeight="1">
      <c r="A99" s="7" t="s">
        <v>88</v>
      </c>
      <c r="B99" s="7" t="s">
        <v>1198</v>
      </c>
      <c r="C99" s="19" t="s">
        <v>489</v>
      </c>
      <c r="D99" s="7" t="s">
        <v>490</v>
      </c>
      <c r="E99" s="9" t="s">
        <v>484</v>
      </c>
      <c r="F99" s="9" t="s">
        <v>485</v>
      </c>
      <c r="G99" s="8" t="s">
        <v>86</v>
      </c>
      <c r="H99" s="10">
        <v>7338622.01</v>
      </c>
      <c r="I99" s="10">
        <v>10.599390653</v>
      </c>
      <c r="J99" s="10">
        <v>0.3891199</v>
      </c>
      <c r="K99" s="10">
        <v>10.991080297</v>
      </c>
      <c r="L99" s="10">
        <v>641.263134485</v>
      </c>
      <c r="M99" s="10">
        <v>24.39065698</v>
      </c>
      <c r="N99" s="10">
        <v>748.492456655</v>
      </c>
      <c r="O99" s="7" t="s">
        <v>197</v>
      </c>
      <c r="P99" s="7" t="s">
        <v>197</v>
      </c>
      <c r="Q99" s="7" t="s">
        <v>99</v>
      </c>
      <c r="R99" s="7" t="s">
        <v>93</v>
      </c>
      <c r="S99" s="7" t="s">
        <v>90</v>
      </c>
    </row>
    <row r="100" spans="1:19" s="6" customFormat="1" ht="15.75" customHeight="1">
      <c r="A100" s="7" t="s">
        <v>88</v>
      </c>
      <c r="B100" s="7" t="s">
        <v>1198</v>
      </c>
      <c r="C100" s="19" t="s">
        <v>491</v>
      </c>
      <c r="D100" s="7" t="s">
        <v>492</v>
      </c>
      <c r="E100" s="9" t="s">
        <v>493</v>
      </c>
      <c r="F100" s="9" t="s">
        <v>87</v>
      </c>
      <c r="G100" s="8" t="s">
        <v>86</v>
      </c>
      <c r="H100" s="10">
        <v>38031000</v>
      </c>
      <c r="I100" s="10">
        <v>54.316889931999995</v>
      </c>
      <c r="J100" s="10">
        <v>7.12577972</v>
      </c>
      <c r="K100" s="10">
        <v>51.171503766</v>
      </c>
      <c r="L100" s="10">
        <v>3286.17184091</v>
      </c>
      <c r="M100" s="10">
        <v>441.82632338</v>
      </c>
      <c r="N100" s="10">
        <v>3484.7788871059997</v>
      </c>
      <c r="O100" s="7" t="s">
        <v>197</v>
      </c>
      <c r="P100" s="7" t="s">
        <v>197</v>
      </c>
      <c r="Q100" s="7" t="s">
        <v>417</v>
      </c>
      <c r="R100" s="7" t="s">
        <v>494</v>
      </c>
      <c r="S100" s="7" t="s">
        <v>90</v>
      </c>
    </row>
    <row r="101" spans="1:19" s="6" customFormat="1" ht="15.75" customHeight="1">
      <c r="A101" s="7" t="s">
        <v>88</v>
      </c>
      <c r="B101" s="7" t="s">
        <v>1198</v>
      </c>
      <c r="C101" s="19" t="s">
        <v>495</v>
      </c>
      <c r="D101" s="7" t="s">
        <v>496</v>
      </c>
      <c r="E101" s="9" t="s">
        <v>497</v>
      </c>
      <c r="F101" s="9" t="s">
        <v>498</v>
      </c>
      <c r="G101" s="8" t="s">
        <v>86</v>
      </c>
      <c r="H101" s="10">
        <v>20164789.04</v>
      </c>
      <c r="I101" s="10">
        <v>27.605638456999998</v>
      </c>
      <c r="J101" s="10">
        <v>2.46028643</v>
      </c>
      <c r="K101" s="10">
        <v>27.150033531</v>
      </c>
      <c r="L101" s="10">
        <v>1670.141126641</v>
      </c>
      <c r="M101" s="10">
        <v>155.98198991</v>
      </c>
      <c r="N101" s="10">
        <v>1848.917007889</v>
      </c>
      <c r="O101" s="7" t="s">
        <v>197</v>
      </c>
      <c r="P101" s="7" t="s">
        <v>197</v>
      </c>
      <c r="Q101" s="7" t="s">
        <v>411</v>
      </c>
      <c r="R101" s="7" t="s">
        <v>499</v>
      </c>
      <c r="S101" s="7" t="s">
        <v>90</v>
      </c>
    </row>
    <row r="102" spans="1:19" s="6" customFormat="1" ht="15.75" customHeight="1">
      <c r="A102" s="7" t="s">
        <v>88</v>
      </c>
      <c r="B102" s="7" t="s">
        <v>1198</v>
      </c>
      <c r="C102" s="19" t="s">
        <v>500</v>
      </c>
      <c r="D102" s="7" t="s">
        <v>501</v>
      </c>
      <c r="E102" s="9" t="s">
        <v>502</v>
      </c>
      <c r="F102" s="9" t="s">
        <v>328</v>
      </c>
      <c r="G102" s="8" t="s">
        <v>86</v>
      </c>
      <c r="H102" s="10">
        <v>17163000</v>
      </c>
      <c r="I102" s="10">
        <v>25.955868956</v>
      </c>
      <c r="J102" s="10">
        <v>0.40307053000000004</v>
      </c>
      <c r="K102" s="10">
        <v>27.483392232</v>
      </c>
      <c r="L102" s="10">
        <v>1570.330071866</v>
      </c>
      <c r="M102" s="10">
        <v>27.09171163</v>
      </c>
      <c r="N102" s="10">
        <v>1871.618732051</v>
      </c>
      <c r="O102" s="7" t="s">
        <v>197</v>
      </c>
      <c r="P102" s="7" t="s">
        <v>197</v>
      </c>
      <c r="Q102" s="7" t="s">
        <v>94</v>
      </c>
      <c r="R102" s="7" t="s">
        <v>503</v>
      </c>
      <c r="S102" s="7" t="s">
        <v>90</v>
      </c>
    </row>
    <row r="103" spans="1:19" s="6" customFormat="1" ht="15.75" customHeight="1">
      <c r="A103" s="7" t="s">
        <v>88</v>
      </c>
      <c r="B103" s="7" t="s">
        <v>1198</v>
      </c>
      <c r="C103" s="19" t="s">
        <v>504</v>
      </c>
      <c r="D103" s="7" t="s">
        <v>505</v>
      </c>
      <c r="E103" s="9" t="s">
        <v>297</v>
      </c>
      <c r="F103" s="9" t="s">
        <v>101</v>
      </c>
      <c r="G103" s="8" t="s">
        <v>86</v>
      </c>
      <c r="H103" s="10">
        <v>3466000</v>
      </c>
      <c r="I103" s="10">
        <v>5.245964301</v>
      </c>
      <c r="J103" s="10">
        <v>0.34753024</v>
      </c>
      <c r="K103" s="10">
        <v>5.275198178</v>
      </c>
      <c r="L103" s="10">
        <v>317.380840229</v>
      </c>
      <c r="M103" s="10">
        <v>21.082185969999998</v>
      </c>
      <c r="N103" s="10">
        <v>359.240942357</v>
      </c>
      <c r="O103" s="7" t="s">
        <v>197</v>
      </c>
      <c r="P103" s="7" t="s">
        <v>197</v>
      </c>
      <c r="Q103" s="7" t="s">
        <v>94</v>
      </c>
      <c r="R103" s="7" t="s">
        <v>102</v>
      </c>
      <c r="S103" s="7" t="s">
        <v>90</v>
      </c>
    </row>
    <row r="104" spans="1:19" s="6" customFormat="1" ht="15.75" customHeight="1">
      <c r="A104" s="7" t="s">
        <v>88</v>
      </c>
      <c r="B104" s="7" t="s">
        <v>1198</v>
      </c>
      <c r="C104" s="19" t="s">
        <v>506</v>
      </c>
      <c r="D104" s="7" t="s">
        <v>507</v>
      </c>
      <c r="E104" s="9" t="s">
        <v>379</v>
      </c>
      <c r="F104" s="9" t="s">
        <v>101</v>
      </c>
      <c r="G104" s="8" t="s">
        <v>86</v>
      </c>
      <c r="H104" s="10">
        <v>2080000</v>
      </c>
      <c r="I104" s="10">
        <v>3.089155551</v>
      </c>
      <c r="J104" s="10">
        <v>0.06573537</v>
      </c>
      <c r="K104" s="10">
        <v>3.252280011</v>
      </c>
      <c r="L104" s="10">
        <v>186.893910822</v>
      </c>
      <c r="M104" s="10">
        <v>4.1698022</v>
      </c>
      <c r="N104" s="10">
        <v>221.48023573199998</v>
      </c>
      <c r="O104" s="7" t="s">
        <v>197</v>
      </c>
      <c r="P104" s="7" t="s">
        <v>197</v>
      </c>
      <c r="Q104" s="7" t="s">
        <v>72</v>
      </c>
      <c r="R104" s="7" t="s">
        <v>1196</v>
      </c>
      <c r="S104" s="7" t="s">
        <v>90</v>
      </c>
    </row>
    <row r="105" spans="1:19" s="6" customFormat="1" ht="15.75" customHeight="1">
      <c r="A105" s="7" t="s">
        <v>88</v>
      </c>
      <c r="B105" s="7" t="s">
        <v>1198</v>
      </c>
      <c r="C105" s="19" t="s">
        <v>508</v>
      </c>
      <c r="D105" s="7" t="s">
        <v>509</v>
      </c>
      <c r="E105" s="9" t="s">
        <v>510</v>
      </c>
      <c r="F105" s="9" t="s">
        <v>511</v>
      </c>
      <c r="G105" s="8" t="s">
        <v>67</v>
      </c>
      <c r="H105" s="10">
        <v>20000000</v>
      </c>
      <c r="I105" s="10">
        <v>16.70450212</v>
      </c>
      <c r="J105" s="10">
        <v>14.003</v>
      </c>
      <c r="K105" s="10">
        <v>2.7015021200000002</v>
      </c>
      <c r="L105" s="10">
        <v>1010.62237826</v>
      </c>
      <c r="M105" s="10">
        <v>861.0742389400001</v>
      </c>
      <c r="N105" s="10">
        <v>183.97226695199998</v>
      </c>
      <c r="O105" s="7" t="s">
        <v>197</v>
      </c>
      <c r="P105" s="7" t="s">
        <v>197</v>
      </c>
      <c r="Q105" s="7" t="s">
        <v>105</v>
      </c>
      <c r="R105" s="7" t="s">
        <v>309</v>
      </c>
      <c r="S105" s="7" t="s">
        <v>90</v>
      </c>
    </row>
    <row r="106" spans="1:19" s="6" customFormat="1" ht="15.75" customHeight="1">
      <c r="A106" s="7" t="s">
        <v>88</v>
      </c>
      <c r="B106" s="7" t="s">
        <v>1198</v>
      </c>
      <c r="C106" s="19" t="s">
        <v>512</v>
      </c>
      <c r="D106" s="7" t="s">
        <v>513</v>
      </c>
      <c r="E106" s="9" t="s">
        <v>302</v>
      </c>
      <c r="F106" s="9" t="s">
        <v>511</v>
      </c>
      <c r="G106" s="8" t="s">
        <v>86</v>
      </c>
      <c r="H106" s="10">
        <v>27727422.01</v>
      </c>
      <c r="I106" s="10">
        <v>40.541950310000004</v>
      </c>
      <c r="J106" s="10">
        <v>0.7163732700000001</v>
      </c>
      <c r="K106" s="10">
        <v>42.822770904</v>
      </c>
      <c r="L106" s="10">
        <v>2452.787993761</v>
      </c>
      <c r="M106" s="10">
        <v>45.21450626</v>
      </c>
      <c r="N106" s="10">
        <v>2916.23026388</v>
      </c>
      <c r="O106" s="7" t="s">
        <v>197</v>
      </c>
      <c r="P106" s="7" t="s">
        <v>197</v>
      </c>
      <c r="Q106" s="7" t="s">
        <v>105</v>
      </c>
      <c r="R106" s="7" t="s">
        <v>309</v>
      </c>
      <c r="S106" s="7" t="s">
        <v>90</v>
      </c>
    </row>
    <row r="107" spans="1:19" s="6" customFormat="1" ht="15.75" customHeight="1">
      <c r="A107" s="7" t="s">
        <v>88</v>
      </c>
      <c r="B107" s="7" t="s">
        <v>1198</v>
      </c>
      <c r="C107" s="19" t="s">
        <v>514</v>
      </c>
      <c r="D107" s="7" t="s">
        <v>515</v>
      </c>
      <c r="E107" s="9" t="s">
        <v>379</v>
      </c>
      <c r="F107" s="9" t="s">
        <v>516</v>
      </c>
      <c r="G107" s="8" t="s">
        <v>86</v>
      </c>
      <c r="H107" s="10">
        <v>7010000</v>
      </c>
      <c r="I107" s="10">
        <v>9.627691552</v>
      </c>
      <c r="J107" s="10">
        <v>0.0290788</v>
      </c>
      <c r="K107" s="10">
        <v>10.314606055</v>
      </c>
      <c r="L107" s="10">
        <v>582.47533892</v>
      </c>
      <c r="M107" s="10">
        <v>1.85530968</v>
      </c>
      <c r="N107" s="10">
        <v>702.424567623</v>
      </c>
      <c r="O107" s="7" t="s">
        <v>197</v>
      </c>
      <c r="P107" s="7" t="s">
        <v>197</v>
      </c>
      <c r="Q107" s="7" t="s">
        <v>417</v>
      </c>
      <c r="R107" s="7" t="s">
        <v>843</v>
      </c>
      <c r="S107" s="7" t="s">
        <v>90</v>
      </c>
    </row>
    <row r="108" spans="1:19" s="6" customFormat="1" ht="15.75" customHeight="1">
      <c r="A108" s="7" t="s">
        <v>88</v>
      </c>
      <c r="B108" s="7" t="s">
        <v>1198</v>
      </c>
      <c r="C108" s="19" t="s">
        <v>517</v>
      </c>
      <c r="D108" s="7" t="s">
        <v>518</v>
      </c>
      <c r="E108" s="9" t="s">
        <v>519</v>
      </c>
      <c r="F108" s="9" t="s">
        <v>87</v>
      </c>
      <c r="G108" s="8" t="s">
        <v>86</v>
      </c>
      <c r="H108" s="10">
        <v>3505000</v>
      </c>
      <c r="I108" s="10">
        <v>5.023472451</v>
      </c>
      <c r="J108" s="10">
        <v>0.36538540999999997</v>
      </c>
      <c r="K108" s="10">
        <v>5.019894196999999</v>
      </c>
      <c r="L108" s="10">
        <v>303.920083301</v>
      </c>
      <c r="M108" s="10">
        <v>22.57494412</v>
      </c>
      <c r="N108" s="10">
        <v>341.854743852</v>
      </c>
      <c r="O108" s="7" t="s">
        <v>197</v>
      </c>
      <c r="P108" s="7" t="s">
        <v>197</v>
      </c>
      <c r="Q108" s="7" t="s">
        <v>473</v>
      </c>
      <c r="R108" s="7" t="s">
        <v>1195</v>
      </c>
      <c r="S108" s="7" t="s">
        <v>90</v>
      </c>
    </row>
    <row r="109" spans="1:19" s="6" customFormat="1" ht="15.75" customHeight="1">
      <c r="A109" s="7" t="s">
        <v>88</v>
      </c>
      <c r="B109" s="7" t="s">
        <v>1198</v>
      </c>
      <c r="C109" s="19" t="s">
        <v>520</v>
      </c>
      <c r="D109" s="7" t="s">
        <v>521</v>
      </c>
      <c r="E109" s="9" t="s">
        <v>379</v>
      </c>
      <c r="F109" s="9" t="s">
        <v>101</v>
      </c>
      <c r="G109" s="8" t="s">
        <v>67</v>
      </c>
      <c r="H109" s="10">
        <v>180000000</v>
      </c>
      <c r="I109" s="10">
        <v>170.346</v>
      </c>
      <c r="J109" s="10">
        <v>21.63176845</v>
      </c>
      <c r="K109" s="10">
        <v>148.71423155000002</v>
      </c>
      <c r="L109" s="10">
        <v>10305.933</v>
      </c>
      <c r="M109" s="10">
        <v>1356.53434093</v>
      </c>
      <c r="N109" s="10">
        <v>10127.437659106</v>
      </c>
      <c r="O109" s="7" t="s">
        <v>197</v>
      </c>
      <c r="P109" s="7" t="s">
        <v>197</v>
      </c>
      <c r="Q109" s="7" t="s">
        <v>72</v>
      </c>
      <c r="R109" s="7" t="s">
        <v>1196</v>
      </c>
      <c r="S109" s="7" t="s">
        <v>90</v>
      </c>
    </row>
    <row r="110" spans="1:19" s="6" customFormat="1" ht="15.75" customHeight="1">
      <c r="A110" s="7" t="s">
        <v>88</v>
      </c>
      <c r="B110" s="7" t="s">
        <v>1198</v>
      </c>
      <c r="C110" s="19" t="s">
        <v>522</v>
      </c>
      <c r="D110" s="7" t="s">
        <v>523</v>
      </c>
      <c r="E110" s="9" t="s">
        <v>379</v>
      </c>
      <c r="F110" s="9" t="s">
        <v>524</v>
      </c>
      <c r="G110" s="8" t="s">
        <v>86</v>
      </c>
      <c r="H110" s="10">
        <v>29181000</v>
      </c>
      <c r="I110" s="10">
        <v>42.467185911</v>
      </c>
      <c r="J110" s="10">
        <v>7.145794230000001</v>
      </c>
      <c r="K110" s="10">
        <v>38.344381329</v>
      </c>
      <c r="L110" s="10">
        <v>2569.2647475900003</v>
      </c>
      <c r="M110" s="10">
        <v>452.91116910000005</v>
      </c>
      <c r="N110" s="10">
        <v>2611.251979277</v>
      </c>
      <c r="O110" s="7" t="s">
        <v>197</v>
      </c>
      <c r="P110" s="7" t="s">
        <v>197</v>
      </c>
      <c r="Q110" s="7" t="s">
        <v>92</v>
      </c>
      <c r="R110" s="7" t="s">
        <v>106</v>
      </c>
      <c r="S110" s="7" t="s">
        <v>90</v>
      </c>
    </row>
    <row r="111" spans="1:19" s="6" customFormat="1" ht="15.75" customHeight="1">
      <c r="A111" s="7" t="s">
        <v>88</v>
      </c>
      <c r="B111" s="7" t="s">
        <v>1198</v>
      </c>
      <c r="C111" s="19" t="s">
        <v>107</v>
      </c>
      <c r="D111" s="7" t="s">
        <v>108</v>
      </c>
      <c r="E111" s="9" t="s">
        <v>109</v>
      </c>
      <c r="F111" s="9" t="s">
        <v>110</v>
      </c>
      <c r="G111" s="8" t="s">
        <v>98</v>
      </c>
      <c r="H111" s="10">
        <v>12508650000</v>
      </c>
      <c r="I111" s="10"/>
      <c r="J111" s="10">
        <v>0.07</v>
      </c>
      <c r="K111" s="10">
        <v>115.99238235199999</v>
      </c>
      <c r="L111" s="10"/>
      <c r="M111" s="10">
        <v>4.74015935</v>
      </c>
      <c r="N111" s="10">
        <v>7899.080060854</v>
      </c>
      <c r="O111" s="7" t="s">
        <v>197</v>
      </c>
      <c r="P111" s="7" t="s">
        <v>197</v>
      </c>
      <c r="Q111" s="7" t="s">
        <v>80</v>
      </c>
      <c r="R111" s="7" t="s">
        <v>525</v>
      </c>
      <c r="S111" s="7" t="s">
        <v>90</v>
      </c>
    </row>
    <row r="112" spans="1:19" s="6" customFormat="1" ht="15.75" customHeight="1">
      <c r="A112" s="7" t="s">
        <v>88</v>
      </c>
      <c r="B112" s="7" t="s">
        <v>1198</v>
      </c>
      <c r="C112" s="19" t="s">
        <v>111</v>
      </c>
      <c r="D112" s="7" t="s">
        <v>112</v>
      </c>
      <c r="E112" s="9" t="s">
        <v>109</v>
      </c>
      <c r="F112" s="9" t="s">
        <v>110</v>
      </c>
      <c r="G112" s="8" t="s">
        <v>86</v>
      </c>
      <c r="H112" s="10">
        <v>6793000</v>
      </c>
      <c r="I112" s="10"/>
      <c r="J112" s="10"/>
      <c r="K112" s="10">
        <v>11.046369057</v>
      </c>
      <c r="L112" s="10"/>
      <c r="M112" s="10"/>
      <c r="N112" s="10">
        <v>752.257620663</v>
      </c>
      <c r="O112" s="7" t="s">
        <v>197</v>
      </c>
      <c r="P112" s="7" t="s">
        <v>197</v>
      </c>
      <c r="Q112" s="7" t="s">
        <v>80</v>
      </c>
      <c r="R112" s="7" t="s">
        <v>525</v>
      </c>
      <c r="S112" s="7" t="s">
        <v>90</v>
      </c>
    </row>
    <row r="113" spans="1:19" s="6" customFormat="1" ht="15.75" customHeight="1">
      <c r="A113" s="7" t="s">
        <v>88</v>
      </c>
      <c r="B113" s="7" t="s">
        <v>1198</v>
      </c>
      <c r="C113" s="19" t="s">
        <v>526</v>
      </c>
      <c r="D113" s="7" t="s">
        <v>527</v>
      </c>
      <c r="E113" s="9" t="s">
        <v>528</v>
      </c>
      <c r="F113" s="9" t="s">
        <v>529</v>
      </c>
      <c r="G113" s="8" t="s">
        <v>67</v>
      </c>
      <c r="H113" s="10">
        <v>226000000</v>
      </c>
      <c r="I113" s="10">
        <v>225.938</v>
      </c>
      <c r="J113" s="10">
        <v>31.553</v>
      </c>
      <c r="K113" s="10">
        <v>194.385</v>
      </c>
      <c r="L113" s="10">
        <v>13669.249</v>
      </c>
      <c r="M113" s="10">
        <v>2046.4637235599998</v>
      </c>
      <c r="N113" s="10">
        <v>13237.616526992</v>
      </c>
      <c r="O113" s="7" t="s">
        <v>197</v>
      </c>
      <c r="P113" s="7" t="s">
        <v>197</v>
      </c>
      <c r="Q113" s="7" t="s">
        <v>80</v>
      </c>
      <c r="R113" s="7" t="s">
        <v>82</v>
      </c>
      <c r="S113" s="7" t="s">
        <v>90</v>
      </c>
    </row>
    <row r="114" spans="1:19" s="6" customFormat="1" ht="15.75" customHeight="1">
      <c r="A114" s="7" t="s">
        <v>88</v>
      </c>
      <c r="B114" s="7" t="s">
        <v>1198</v>
      </c>
      <c r="C114" s="19" t="s">
        <v>530</v>
      </c>
      <c r="D114" s="7" t="s">
        <v>531</v>
      </c>
      <c r="E114" s="9" t="s">
        <v>528</v>
      </c>
      <c r="F114" s="9" t="s">
        <v>532</v>
      </c>
      <c r="G114" s="8" t="s">
        <v>86</v>
      </c>
      <c r="H114" s="10">
        <v>6777000</v>
      </c>
      <c r="I114" s="10">
        <v>10.257328353</v>
      </c>
      <c r="J114" s="10"/>
      <c r="K114" s="10">
        <v>11.020350817</v>
      </c>
      <c r="L114" s="10">
        <v>620.56836533</v>
      </c>
      <c r="M114" s="10"/>
      <c r="N114" s="10">
        <v>750.485778777</v>
      </c>
      <c r="O114" s="7" t="s">
        <v>197</v>
      </c>
      <c r="P114" s="7" t="s">
        <v>197</v>
      </c>
      <c r="Q114" s="7" t="s">
        <v>80</v>
      </c>
      <c r="R114" s="7" t="s">
        <v>82</v>
      </c>
      <c r="S114" s="7" t="s">
        <v>90</v>
      </c>
    </row>
    <row r="115" spans="1:19" s="6" customFormat="1" ht="15.75" customHeight="1">
      <c r="A115" s="7" t="s">
        <v>88</v>
      </c>
      <c r="B115" s="7" t="s">
        <v>1198</v>
      </c>
      <c r="C115" s="19" t="s">
        <v>533</v>
      </c>
      <c r="D115" s="7" t="s">
        <v>534</v>
      </c>
      <c r="E115" s="9" t="s">
        <v>535</v>
      </c>
      <c r="F115" s="9" t="s">
        <v>536</v>
      </c>
      <c r="G115" s="8" t="s">
        <v>98</v>
      </c>
      <c r="H115" s="10">
        <v>25637827000</v>
      </c>
      <c r="I115" s="10">
        <v>209.32255878499998</v>
      </c>
      <c r="J115" s="10">
        <v>1.093819</v>
      </c>
      <c r="K115" s="10">
        <v>236.85149976699998</v>
      </c>
      <c r="L115" s="10">
        <v>12664.014806499</v>
      </c>
      <c r="M115" s="10">
        <v>69.28213419</v>
      </c>
      <c r="N115" s="10">
        <v>16129.584730114</v>
      </c>
      <c r="O115" s="7" t="s">
        <v>197</v>
      </c>
      <c r="P115" s="7" t="s">
        <v>197</v>
      </c>
      <c r="Q115" s="7" t="s">
        <v>411</v>
      </c>
      <c r="R115" s="7" t="s">
        <v>309</v>
      </c>
      <c r="S115" s="7" t="s">
        <v>90</v>
      </c>
    </row>
    <row r="116" spans="1:19" s="6" customFormat="1" ht="15.75" customHeight="1">
      <c r="A116" s="7" t="s">
        <v>88</v>
      </c>
      <c r="B116" s="7" t="s">
        <v>1198</v>
      </c>
      <c r="C116" s="19" t="s">
        <v>537</v>
      </c>
      <c r="D116" s="7" t="s">
        <v>538</v>
      </c>
      <c r="E116" s="9" t="s">
        <v>535</v>
      </c>
      <c r="F116" s="9" t="s">
        <v>536</v>
      </c>
      <c r="G116" s="8" t="s">
        <v>86</v>
      </c>
      <c r="H116" s="10">
        <v>6743000</v>
      </c>
      <c r="I116" s="10">
        <v>10.205867653</v>
      </c>
      <c r="J116" s="10"/>
      <c r="K116" s="10">
        <v>10.965062057</v>
      </c>
      <c r="L116" s="10">
        <v>617.4549929789999</v>
      </c>
      <c r="M116" s="10"/>
      <c r="N116" s="10">
        <v>746.72061477</v>
      </c>
      <c r="O116" s="7" t="s">
        <v>197</v>
      </c>
      <c r="P116" s="7" t="s">
        <v>197</v>
      </c>
      <c r="Q116" s="7" t="s">
        <v>411</v>
      </c>
      <c r="R116" s="7" t="s">
        <v>309</v>
      </c>
      <c r="S116" s="7" t="s">
        <v>90</v>
      </c>
    </row>
    <row r="117" spans="1:19" s="6" customFormat="1" ht="15.75" customHeight="1">
      <c r="A117" s="7" t="s">
        <v>88</v>
      </c>
      <c r="B117" s="7" t="s">
        <v>1198</v>
      </c>
      <c r="C117" s="19" t="s">
        <v>113</v>
      </c>
      <c r="D117" s="7" t="s">
        <v>114</v>
      </c>
      <c r="E117" s="9" t="s">
        <v>115</v>
      </c>
      <c r="F117" s="9" t="s">
        <v>116</v>
      </c>
      <c r="G117" s="8" t="s">
        <v>86</v>
      </c>
      <c r="H117" s="10">
        <v>24237000</v>
      </c>
      <c r="I117" s="10"/>
      <c r="J117" s="10"/>
      <c r="K117" s="10">
        <v>39.412755312</v>
      </c>
      <c r="L117" s="10"/>
      <c r="M117" s="10"/>
      <c r="N117" s="10">
        <v>2684.0082367150003</v>
      </c>
      <c r="O117" s="7" t="s">
        <v>197</v>
      </c>
      <c r="P117" s="7" t="s">
        <v>197</v>
      </c>
      <c r="Q117" s="7" t="s">
        <v>577</v>
      </c>
      <c r="R117" s="7" t="s">
        <v>539</v>
      </c>
      <c r="S117" s="7" t="s">
        <v>90</v>
      </c>
    </row>
    <row r="118" spans="1:19" s="6" customFormat="1" ht="15.75" customHeight="1">
      <c r="A118" s="7" t="s">
        <v>88</v>
      </c>
      <c r="B118" s="7" t="s">
        <v>1198</v>
      </c>
      <c r="C118" s="19" t="s">
        <v>127</v>
      </c>
      <c r="D118" s="7" t="s">
        <v>128</v>
      </c>
      <c r="E118" s="9" t="s">
        <v>125</v>
      </c>
      <c r="F118" s="9" t="s">
        <v>129</v>
      </c>
      <c r="G118" s="8" t="s">
        <v>86</v>
      </c>
      <c r="H118" s="10">
        <v>5672000</v>
      </c>
      <c r="I118" s="10"/>
      <c r="J118" s="10"/>
      <c r="K118" s="10">
        <v>9.223466110999999</v>
      </c>
      <c r="L118" s="10"/>
      <c r="M118" s="10"/>
      <c r="N118" s="10">
        <v>628.117948535</v>
      </c>
      <c r="O118" s="7" t="s">
        <v>197</v>
      </c>
      <c r="P118" s="7" t="s">
        <v>197</v>
      </c>
      <c r="Q118" s="7" t="s">
        <v>94</v>
      </c>
      <c r="R118" s="7" t="s">
        <v>309</v>
      </c>
      <c r="S118" s="7" t="s">
        <v>90</v>
      </c>
    </row>
    <row r="119" spans="1:19" s="6" customFormat="1" ht="15.75" customHeight="1">
      <c r="A119" s="7" t="s">
        <v>540</v>
      </c>
      <c r="B119" s="7" t="s">
        <v>1197</v>
      </c>
      <c r="C119" s="19" t="s">
        <v>541</v>
      </c>
      <c r="D119" s="7" t="s">
        <v>542</v>
      </c>
      <c r="E119" s="9" t="s">
        <v>543</v>
      </c>
      <c r="F119" s="9" t="s">
        <v>83</v>
      </c>
      <c r="G119" s="8" t="s">
        <v>544</v>
      </c>
      <c r="H119" s="10">
        <v>231452</v>
      </c>
      <c r="I119" s="10">
        <v>0.160223595</v>
      </c>
      <c r="J119" s="10">
        <v>0.052606973</v>
      </c>
      <c r="K119" s="10">
        <v>0.12600223600000002</v>
      </c>
      <c r="L119" s="10">
        <v>9.693527496</v>
      </c>
      <c r="M119" s="10">
        <v>3.2921444010000003</v>
      </c>
      <c r="N119" s="10">
        <v>8.580750978</v>
      </c>
      <c r="O119" s="7" t="s">
        <v>197</v>
      </c>
      <c r="P119" s="7" t="s">
        <v>197</v>
      </c>
      <c r="Q119" s="7" t="s">
        <v>411</v>
      </c>
      <c r="R119" s="7" t="s">
        <v>499</v>
      </c>
      <c r="S119" s="7" t="s">
        <v>79</v>
      </c>
    </row>
    <row r="120" spans="1:19" s="6" customFormat="1" ht="15.75" customHeight="1">
      <c r="A120" s="7" t="s">
        <v>540</v>
      </c>
      <c r="B120" s="7" t="s">
        <v>1197</v>
      </c>
      <c r="C120" s="19" t="s">
        <v>545</v>
      </c>
      <c r="D120" s="7" t="s">
        <v>546</v>
      </c>
      <c r="E120" s="9" t="s">
        <v>547</v>
      </c>
      <c r="F120" s="9" t="s">
        <v>548</v>
      </c>
      <c r="G120" s="8" t="s">
        <v>544</v>
      </c>
      <c r="H120" s="10">
        <v>157148</v>
      </c>
      <c r="I120" s="10">
        <v>0.128613703</v>
      </c>
      <c r="J120" s="10"/>
      <c r="K120" s="10">
        <v>0.14671958999999998</v>
      </c>
      <c r="L120" s="10">
        <v>7.7811290369999995</v>
      </c>
      <c r="M120" s="10"/>
      <c r="N120" s="10">
        <v>9.991602606</v>
      </c>
      <c r="O120" s="7" t="s">
        <v>197</v>
      </c>
      <c r="P120" s="7" t="s">
        <v>197</v>
      </c>
      <c r="Q120" s="7" t="s">
        <v>411</v>
      </c>
      <c r="R120" s="7" t="s">
        <v>499</v>
      </c>
      <c r="S120" s="7" t="s">
        <v>79</v>
      </c>
    </row>
    <row r="121" spans="1:19" s="6" customFormat="1" ht="15.75" customHeight="1">
      <c r="A121" s="7" t="s">
        <v>540</v>
      </c>
      <c r="B121" s="7" t="s">
        <v>1197</v>
      </c>
      <c r="C121" s="19" t="s">
        <v>549</v>
      </c>
      <c r="D121" s="7" t="s">
        <v>550</v>
      </c>
      <c r="E121" s="9" t="s">
        <v>551</v>
      </c>
      <c r="F121" s="9" t="s">
        <v>198</v>
      </c>
      <c r="G121" s="8" t="s">
        <v>544</v>
      </c>
      <c r="H121" s="10">
        <v>81575</v>
      </c>
      <c r="I121" s="10">
        <v>0.046313046000000004</v>
      </c>
      <c r="J121" s="10">
        <v>0.012279994</v>
      </c>
      <c r="K121" s="10">
        <v>0.039579424</v>
      </c>
      <c r="L121" s="10">
        <v>2.8019392570000003</v>
      </c>
      <c r="M121" s="10">
        <v>0.768482</v>
      </c>
      <c r="N121" s="10">
        <v>2.6953584029999997</v>
      </c>
      <c r="O121" s="7" t="s">
        <v>197</v>
      </c>
      <c r="P121" s="7" t="s">
        <v>197</v>
      </c>
      <c r="Q121" s="7" t="s">
        <v>411</v>
      </c>
      <c r="R121" s="7" t="s">
        <v>499</v>
      </c>
      <c r="S121" s="7" t="s">
        <v>79</v>
      </c>
    </row>
    <row r="122" spans="1:19" s="6" customFormat="1" ht="15.75" customHeight="1">
      <c r="A122" s="7" t="s">
        <v>552</v>
      </c>
      <c r="B122" s="7" t="s">
        <v>1197</v>
      </c>
      <c r="C122" s="19">
        <v>10014</v>
      </c>
      <c r="D122" s="7" t="s">
        <v>553</v>
      </c>
      <c r="E122" s="9" t="s">
        <v>554</v>
      </c>
      <c r="F122" s="9" t="s">
        <v>83</v>
      </c>
      <c r="G122" s="8" t="s">
        <v>555</v>
      </c>
      <c r="H122" s="10">
        <v>2000000</v>
      </c>
      <c r="I122" s="10">
        <v>0.849838628</v>
      </c>
      <c r="J122" s="10">
        <v>0.211457853</v>
      </c>
      <c r="K122" s="10">
        <v>0.685812059</v>
      </c>
      <c r="L122" s="10">
        <v>51.41523701</v>
      </c>
      <c r="M122" s="10">
        <v>12.92552642</v>
      </c>
      <c r="N122" s="10">
        <v>46.703794271</v>
      </c>
      <c r="O122" s="7" t="s">
        <v>197</v>
      </c>
      <c r="P122" s="7" t="s">
        <v>197</v>
      </c>
      <c r="Q122" s="7" t="s">
        <v>94</v>
      </c>
      <c r="R122" s="7" t="s">
        <v>556</v>
      </c>
      <c r="S122" s="7" t="s">
        <v>79</v>
      </c>
    </row>
    <row r="123" spans="1:19" s="6" customFormat="1" ht="15.75" customHeight="1">
      <c r="A123" s="7" t="s">
        <v>552</v>
      </c>
      <c r="B123" s="7" t="s">
        <v>1197</v>
      </c>
      <c r="C123" s="19">
        <v>10015</v>
      </c>
      <c r="D123" s="7" t="s">
        <v>557</v>
      </c>
      <c r="E123" s="9" t="s">
        <v>558</v>
      </c>
      <c r="F123" s="9" t="s">
        <v>103</v>
      </c>
      <c r="G123" s="8" t="s">
        <v>555</v>
      </c>
      <c r="H123" s="10">
        <v>7317722.39</v>
      </c>
      <c r="I123" s="10">
        <v>0.795796988</v>
      </c>
      <c r="J123" s="10">
        <v>0.827208416</v>
      </c>
      <c r="K123" s="10"/>
      <c r="L123" s="10">
        <v>48.145717784999995</v>
      </c>
      <c r="M123" s="10">
        <v>51.532568266000006</v>
      </c>
      <c r="N123" s="10"/>
      <c r="O123" s="7" t="s">
        <v>197</v>
      </c>
      <c r="P123" s="7" t="s">
        <v>197</v>
      </c>
      <c r="Q123" s="7" t="s">
        <v>94</v>
      </c>
      <c r="R123" s="7" t="s">
        <v>559</v>
      </c>
      <c r="S123" s="7" t="s">
        <v>79</v>
      </c>
    </row>
    <row r="124" spans="1:19" s="6" customFormat="1" ht="15.75" customHeight="1">
      <c r="A124" s="7" t="s">
        <v>552</v>
      </c>
      <c r="B124" s="7" t="s">
        <v>1197</v>
      </c>
      <c r="C124" s="19">
        <v>10016</v>
      </c>
      <c r="D124" s="7" t="s">
        <v>560</v>
      </c>
      <c r="E124" s="9" t="s">
        <v>561</v>
      </c>
      <c r="F124" s="9" t="s">
        <v>562</v>
      </c>
      <c r="G124" s="8" t="s">
        <v>555</v>
      </c>
      <c r="H124" s="10">
        <v>5000000</v>
      </c>
      <c r="I124" s="10">
        <v>4.691311690999999</v>
      </c>
      <c r="J124" s="10"/>
      <c r="K124" s="10">
        <v>4.966722956</v>
      </c>
      <c r="L124" s="10">
        <v>283.82435729</v>
      </c>
      <c r="M124" s="10"/>
      <c r="N124" s="10">
        <v>338.233782905</v>
      </c>
      <c r="O124" s="7" t="s">
        <v>197</v>
      </c>
      <c r="P124" s="7" t="s">
        <v>197</v>
      </c>
      <c r="Q124" s="7" t="s">
        <v>94</v>
      </c>
      <c r="R124" s="7" t="s">
        <v>559</v>
      </c>
      <c r="S124" s="7" t="s">
        <v>79</v>
      </c>
    </row>
    <row r="125" spans="1:19" s="6" customFormat="1" ht="15.75" customHeight="1">
      <c r="A125" s="7" t="s">
        <v>552</v>
      </c>
      <c r="B125" s="7" t="s">
        <v>1197</v>
      </c>
      <c r="C125" s="19">
        <v>10017</v>
      </c>
      <c r="D125" s="7" t="s">
        <v>563</v>
      </c>
      <c r="E125" s="9" t="s">
        <v>564</v>
      </c>
      <c r="F125" s="9" t="s">
        <v>565</v>
      </c>
      <c r="G125" s="8" t="s">
        <v>555</v>
      </c>
      <c r="H125" s="10">
        <v>27038450</v>
      </c>
      <c r="I125" s="10">
        <v>0.5917845749999999</v>
      </c>
      <c r="J125" s="10"/>
      <c r="K125" s="10">
        <v>0.6265262739999999</v>
      </c>
      <c r="L125" s="10">
        <v>35.802966786</v>
      </c>
      <c r="M125" s="10"/>
      <c r="N125" s="10">
        <v>42.666432898000004</v>
      </c>
      <c r="O125" s="7" t="s">
        <v>197</v>
      </c>
      <c r="P125" s="7" t="s">
        <v>197</v>
      </c>
      <c r="Q125" s="7" t="s">
        <v>85</v>
      </c>
      <c r="R125" s="7" t="s">
        <v>89</v>
      </c>
      <c r="S125" s="7" t="s">
        <v>79</v>
      </c>
    </row>
    <row r="126" spans="1:19" s="6" customFormat="1" ht="15.75" customHeight="1">
      <c r="A126" s="7" t="s">
        <v>552</v>
      </c>
      <c r="B126" s="7" t="s">
        <v>1197</v>
      </c>
      <c r="C126" s="19">
        <v>10018</v>
      </c>
      <c r="D126" s="7" t="s">
        <v>566</v>
      </c>
      <c r="E126" s="9" t="s">
        <v>567</v>
      </c>
      <c r="F126" s="9" t="s">
        <v>548</v>
      </c>
      <c r="G126" s="8" t="s">
        <v>555</v>
      </c>
      <c r="H126" s="10">
        <v>32000000</v>
      </c>
      <c r="I126" s="10">
        <v>2.746688169</v>
      </c>
      <c r="J126" s="10"/>
      <c r="K126" s="10">
        <v>2.907937072</v>
      </c>
      <c r="L126" s="10">
        <v>166.17463419499998</v>
      </c>
      <c r="M126" s="10"/>
      <c r="N126" s="10">
        <v>198.030485062</v>
      </c>
      <c r="O126" s="7" t="s">
        <v>197</v>
      </c>
      <c r="P126" s="7" t="s">
        <v>197</v>
      </c>
      <c r="Q126" s="7" t="s">
        <v>142</v>
      </c>
      <c r="R126" s="7" t="s">
        <v>143</v>
      </c>
      <c r="S126" s="7" t="s">
        <v>79</v>
      </c>
    </row>
    <row r="127" spans="1:19" s="6" customFormat="1" ht="15.75" customHeight="1">
      <c r="A127" s="7" t="s">
        <v>552</v>
      </c>
      <c r="B127" s="7" t="s">
        <v>1197</v>
      </c>
      <c r="C127" s="19">
        <v>10021</v>
      </c>
      <c r="D127" s="7" t="s">
        <v>574</v>
      </c>
      <c r="E127" s="9" t="s">
        <v>575</v>
      </c>
      <c r="F127" s="9" t="s">
        <v>576</v>
      </c>
      <c r="G127" s="8" t="s">
        <v>555</v>
      </c>
      <c r="H127" s="10">
        <v>10000000</v>
      </c>
      <c r="I127" s="10">
        <v>4.798384312</v>
      </c>
      <c r="J127" s="10"/>
      <c r="K127" s="10">
        <v>5.080081454</v>
      </c>
      <c r="L127" s="10">
        <v>290.30225089099997</v>
      </c>
      <c r="M127" s="10"/>
      <c r="N127" s="10">
        <v>345.953495472</v>
      </c>
      <c r="O127" s="7" t="s">
        <v>197</v>
      </c>
      <c r="P127" s="7" t="s">
        <v>197</v>
      </c>
      <c r="Q127" s="7" t="s">
        <v>577</v>
      </c>
      <c r="R127" s="7" t="s">
        <v>431</v>
      </c>
      <c r="S127" s="7" t="s">
        <v>79</v>
      </c>
    </row>
    <row r="128" spans="1:19" s="6" customFormat="1" ht="15.75" customHeight="1">
      <c r="A128" s="7" t="s">
        <v>552</v>
      </c>
      <c r="B128" s="7" t="s">
        <v>1197</v>
      </c>
      <c r="C128" s="19">
        <v>10022</v>
      </c>
      <c r="D128" s="7" t="s">
        <v>581</v>
      </c>
      <c r="E128" s="9" t="s">
        <v>575</v>
      </c>
      <c r="F128" s="9" t="s">
        <v>83</v>
      </c>
      <c r="G128" s="8" t="s">
        <v>555</v>
      </c>
      <c r="H128" s="10">
        <v>16500000</v>
      </c>
      <c r="I128" s="10">
        <v>4.347088469</v>
      </c>
      <c r="J128" s="10">
        <v>0.24819643</v>
      </c>
      <c r="K128" s="10">
        <v>4.342953104</v>
      </c>
      <c r="L128" s="10">
        <v>262.99885236</v>
      </c>
      <c r="M128" s="10">
        <v>15.070924113</v>
      </c>
      <c r="N128" s="10">
        <v>295.755062315</v>
      </c>
      <c r="O128" s="7" t="s">
        <v>197</v>
      </c>
      <c r="P128" s="7" t="s">
        <v>197</v>
      </c>
      <c r="Q128" s="7" t="s">
        <v>577</v>
      </c>
      <c r="R128" s="7" t="s">
        <v>582</v>
      </c>
      <c r="S128" s="7" t="s">
        <v>79</v>
      </c>
    </row>
    <row r="129" spans="1:19" s="6" customFormat="1" ht="15.75" customHeight="1">
      <c r="A129" s="7" t="s">
        <v>552</v>
      </c>
      <c r="B129" s="7" t="s">
        <v>1197</v>
      </c>
      <c r="C129" s="19">
        <v>10027</v>
      </c>
      <c r="D129" s="7" t="s">
        <v>583</v>
      </c>
      <c r="E129" s="9" t="s">
        <v>584</v>
      </c>
      <c r="F129" s="9" t="s">
        <v>83</v>
      </c>
      <c r="G129" s="8" t="s">
        <v>555</v>
      </c>
      <c r="H129" s="10">
        <v>8500000</v>
      </c>
      <c r="I129" s="10">
        <v>3.163916438</v>
      </c>
      <c r="J129" s="10">
        <v>1.7037111969999998</v>
      </c>
      <c r="K129" s="10">
        <v>1.636136466</v>
      </c>
      <c r="L129" s="10">
        <v>191.416944521</v>
      </c>
      <c r="M129" s="10">
        <v>106.98574084100001</v>
      </c>
      <c r="N129" s="10">
        <v>111.420876706</v>
      </c>
      <c r="O129" s="7" t="s">
        <v>197</v>
      </c>
      <c r="P129" s="7" t="s">
        <v>197</v>
      </c>
      <c r="Q129" s="7" t="s">
        <v>430</v>
      </c>
      <c r="R129" s="7" t="s">
        <v>585</v>
      </c>
      <c r="S129" s="7" t="s">
        <v>79</v>
      </c>
    </row>
    <row r="130" spans="1:19" s="6" customFormat="1" ht="15.75" customHeight="1">
      <c r="A130" s="7" t="s">
        <v>552</v>
      </c>
      <c r="B130" s="7" t="s">
        <v>1197</v>
      </c>
      <c r="C130" s="19">
        <v>10028</v>
      </c>
      <c r="D130" s="7" t="s">
        <v>586</v>
      </c>
      <c r="E130" s="9" t="s">
        <v>587</v>
      </c>
      <c r="F130" s="9" t="s">
        <v>83</v>
      </c>
      <c r="G130" s="8" t="s">
        <v>555</v>
      </c>
      <c r="H130" s="10">
        <v>10500000</v>
      </c>
      <c r="I130" s="10">
        <v>7.966776919</v>
      </c>
      <c r="J130" s="10">
        <v>2.617981349</v>
      </c>
      <c r="K130" s="10">
        <v>5.801069028</v>
      </c>
      <c r="L130" s="10">
        <v>481.99000358399996</v>
      </c>
      <c r="M130" s="10">
        <v>166.846239065</v>
      </c>
      <c r="N130" s="10">
        <v>395.052741893</v>
      </c>
      <c r="O130" s="7" t="s">
        <v>197</v>
      </c>
      <c r="P130" s="7" t="s">
        <v>197</v>
      </c>
      <c r="Q130" s="7" t="s">
        <v>99</v>
      </c>
      <c r="R130" s="7" t="s">
        <v>588</v>
      </c>
      <c r="S130" s="7" t="s">
        <v>79</v>
      </c>
    </row>
    <row r="131" spans="1:19" s="6" customFormat="1" ht="15.75" customHeight="1">
      <c r="A131" s="7" t="s">
        <v>552</v>
      </c>
      <c r="B131" s="7" t="s">
        <v>1197</v>
      </c>
      <c r="C131" s="19">
        <v>10030</v>
      </c>
      <c r="D131" s="7" t="s">
        <v>589</v>
      </c>
      <c r="E131" s="9" t="s">
        <v>590</v>
      </c>
      <c r="F131" s="9" t="s">
        <v>591</v>
      </c>
      <c r="G131" s="8" t="s">
        <v>555</v>
      </c>
      <c r="H131" s="10">
        <v>6000000</v>
      </c>
      <c r="I131" s="10">
        <v>5.6295740290000005</v>
      </c>
      <c r="J131" s="10"/>
      <c r="K131" s="10">
        <v>5.960067547</v>
      </c>
      <c r="L131" s="10">
        <v>340.58922874800004</v>
      </c>
      <c r="M131" s="10"/>
      <c r="N131" s="10">
        <v>405.88053948500004</v>
      </c>
      <c r="O131" s="7" t="s">
        <v>197</v>
      </c>
      <c r="P131" s="7" t="s">
        <v>197</v>
      </c>
      <c r="Q131" s="7" t="s">
        <v>94</v>
      </c>
      <c r="R131" s="7" t="s">
        <v>592</v>
      </c>
      <c r="S131" s="7" t="s">
        <v>79</v>
      </c>
    </row>
    <row r="132" spans="1:19" s="6" customFormat="1" ht="15.75" customHeight="1">
      <c r="A132" s="7" t="s">
        <v>552</v>
      </c>
      <c r="B132" s="7" t="s">
        <v>1197</v>
      </c>
      <c r="C132" s="19" t="s">
        <v>568</v>
      </c>
      <c r="D132" s="7" t="s">
        <v>569</v>
      </c>
      <c r="E132" s="9" t="s">
        <v>570</v>
      </c>
      <c r="F132" s="9" t="s">
        <v>129</v>
      </c>
      <c r="G132" s="8" t="s">
        <v>555</v>
      </c>
      <c r="H132" s="10">
        <v>18200000</v>
      </c>
      <c r="I132" s="10">
        <v>11.886433684</v>
      </c>
      <c r="J132" s="10">
        <v>0.9002982909999999</v>
      </c>
      <c r="K132" s="10">
        <v>11.673771203</v>
      </c>
      <c r="L132" s="10">
        <v>719.129237859</v>
      </c>
      <c r="M132" s="10">
        <v>56.24496577</v>
      </c>
      <c r="N132" s="10">
        <v>794.983700431</v>
      </c>
      <c r="O132" s="7" t="s">
        <v>197</v>
      </c>
      <c r="P132" s="7" t="s">
        <v>197</v>
      </c>
      <c r="Q132" s="7" t="s">
        <v>94</v>
      </c>
      <c r="R132" s="7" t="s">
        <v>556</v>
      </c>
      <c r="S132" s="7" t="s">
        <v>79</v>
      </c>
    </row>
    <row r="133" spans="1:19" s="6" customFormat="1" ht="15.75" customHeight="1">
      <c r="A133" s="7" t="s">
        <v>552</v>
      </c>
      <c r="B133" s="7" t="s">
        <v>1197</v>
      </c>
      <c r="C133" s="19" t="s">
        <v>571</v>
      </c>
      <c r="D133" s="7" t="s">
        <v>572</v>
      </c>
      <c r="E133" s="9" t="s">
        <v>573</v>
      </c>
      <c r="F133" s="9" t="s">
        <v>548</v>
      </c>
      <c r="G133" s="8" t="s">
        <v>555</v>
      </c>
      <c r="H133" s="10">
        <v>19000000</v>
      </c>
      <c r="I133" s="10">
        <v>4.180701098</v>
      </c>
      <c r="J133" s="10"/>
      <c r="K133" s="10">
        <v>4.426136118</v>
      </c>
      <c r="L133" s="10">
        <v>252.932416415</v>
      </c>
      <c r="M133" s="10"/>
      <c r="N133" s="10">
        <v>301.41982471100005</v>
      </c>
      <c r="O133" s="7" t="s">
        <v>197</v>
      </c>
      <c r="P133" s="7" t="s">
        <v>197</v>
      </c>
      <c r="Q133" s="7" t="s">
        <v>105</v>
      </c>
      <c r="R133" s="7" t="s">
        <v>105</v>
      </c>
      <c r="S133" s="7" t="s">
        <v>79</v>
      </c>
    </row>
    <row r="134" spans="1:19" s="6" customFormat="1" ht="15.75" customHeight="1">
      <c r="A134" s="7" t="s">
        <v>552</v>
      </c>
      <c r="B134" s="7" t="s">
        <v>1197</v>
      </c>
      <c r="C134" s="19" t="s">
        <v>578</v>
      </c>
      <c r="D134" s="7" t="s">
        <v>579</v>
      </c>
      <c r="E134" s="9" t="s">
        <v>580</v>
      </c>
      <c r="F134" s="9" t="s">
        <v>548</v>
      </c>
      <c r="G134" s="8" t="s">
        <v>555</v>
      </c>
      <c r="H134" s="10">
        <v>3620000</v>
      </c>
      <c r="I134" s="10">
        <v>0.245020173</v>
      </c>
      <c r="J134" s="10"/>
      <c r="K134" s="10">
        <v>0.25940449</v>
      </c>
      <c r="L134" s="10">
        <v>14.823720445000001</v>
      </c>
      <c r="M134" s="10"/>
      <c r="N134" s="10">
        <v>17.66544313</v>
      </c>
      <c r="O134" s="7" t="s">
        <v>197</v>
      </c>
      <c r="P134" s="7" t="s">
        <v>197</v>
      </c>
      <c r="Q134" s="7" t="s">
        <v>430</v>
      </c>
      <c r="R134" s="7" t="s">
        <v>431</v>
      </c>
      <c r="S134" s="7" t="s">
        <v>79</v>
      </c>
    </row>
    <row r="135" spans="1:19" s="6" customFormat="1" ht="15.75" customHeight="1">
      <c r="A135" s="7" t="s">
        <v>199</v>
      </c>
      <c r="B135" s="7" t="s">
        <v>1197</v>
      </c>
      <c r="C135" s="19">
        <v>14010</v>
      </c>
      <c r="D135" s="7" t="s">
        <v>602</v>
      </c>
      <c r="E135" s="9" t="s">
        <v>603</v>
      </c>
      <c r="F135" s="9" t="s">
        <v>604</v>
      </c>
      <c r="G135" s="8" t="s">
        <v>67</v>
      </c>
      <c r="H135" s="10">
        <v>31000000</v>
      </c>
      <c r="I135" s="10">
        <v>21.9</v>
      </c>
      <c r="J135" s="10"/>
      <c r="K135" s="10">
        <v>21.9</v>
      </c>
      <c r="L135" s="10">
        <v>1324.95</v>
      </c>
      <c r="M135" s="10"/>
      <c r="N135" s="10">
        <v>1491.3897777149998</v>
      </c>
      <c r="O135" s="7" t="s">
        <v>197</v>
      </c>
      <c r="P135" s="7" t="s">
        <v>197</v>
      </c>
      <c r="Q135" s="7" t="s">
        <v>72</v>
      </c>
      <c r="R135" s="7" t="s">
        <v>605</v>
      </c>
      <c r="S135" s="7" t="s">
        <v>79</v>
      </c>
    </row>
    <row r="136" spans="1:19" s="6" customFormat="1" ht="15.75" customHeight="1">
      <c r="A136" s="7" t="s">
        <v>199</v>
      </c>
      <c r="B136" s="7" t="s">
        <v>1197</v>
      </c>
      <c r="C136" s="19">
        <v>14013</v>
      </c>
      <c r="D136" s="7" t="s">
        <v>606</v>
      </c>
      <c r="E136" s="9" t="s">
        <v>607</v>
      </c>
      <c r="F136" s="9" t="s">
        <v>591</v>
      </c>
      <c r="G136" s="8" t="s">
        <v>336</v>
      </c>
      <c r="H136" s="10">
        <v>50000000</v>
      </c>
      <c r="I136" s="10">
        <v>6.5634024680000005</v>
      </c>
      <c r="J136" s="10"/>
      <c r="K136" s="10">
        <v>7.2825784989999995</v>
      </c>
      <c r="L136" s="10">
        <v>397.085849304</v>
      </c>
      <c r="M136" s="10"/>
      <c r="N136" s="10">
        <v>495.943521847</v>
      </c>
      <c r="O136" s="7" t="s">
        <v>197</v>
      </c>
      <c r="P136" s="7" t="s">
        <v>197</v>
      </c>
      <c r="Q136" s="7" t="s">
        <v>596</v>
      </c>
      <c r="R136" s="16" t="s">
        <v>596</v>
      </c>
      <c r="S136" s="7" t="s">
        <v>79</v>
      </c>
    </row>
    <row r="137" spans="1:19" s="6" customFormat="1" ht="15.75" customHeight="1">
      <c r="A137" s="7" t="s">
        <v>199</v>
      </c>
      <c r="B137" s="7" t="s">
        <v>1197</v>
      </c>
      <c r="C137" s="19">
        <v>14014</v>
      </c>
      <c r="D137" s="7" t="s">
        <v>608</v>
      </c>
      <c r="E137" s="9" t="s">
        <v>609</v>
      </c>
      <c r="F137" s="9" t="s">
        <v>548</v>
      </c>
      <c r="G137" s="8" t="s">
        <v>336</v>
      </c>
      <c r="H137" s="10">
        <v>50000000</v>
      </c>
      <c r="I137" s="10">
        <v>6.5634024680000005</v>
      </c>
      <c r="J137" s="10"/>
      <c r="K137" s="10">
        <v>7.2825784989999995</v>
      </c>
      <c r="L137" s="10">
        <v>397.085849304</v>
      </c>
      <c r="M137" s="10"/>
      <c r="N137" s="10">
        <v>495.943521847</v>
      </c>
      <c r="O137" s="7" t="s">
        <v>197</v>
      </c>
      <c r="P137" s="7" t="s">
        <v>197</v>
      </c>
      <c r="Q137" s="7" t="s">
        <v>596</v>
      </c>
      <c r="R137" s="16" t="s">
        <v>596</v>
      </c>
      <c r="S137" s="7" t="s">
        <v>79</v>
      </c>
    </row>
    <row r="138" spans="1:19" s="6" customFormat="1" ht="15.75" customHeight="1">
      <c r="A138" s="7" t="s">
        <v>199</v>
      </c>
      <c r="B138" s="7" t="s">
        <v>1197</v>
      </c>
      <c r="C138" s="19">
        <v>8220010002</v>
      </c>
      <c r="D138" s="7" t="s">
        <v>593</v>
      </c>
      <c r="E138" s="9" t="s">
        <v>594</v>
      </c>
      <c r="F138" s="9" t="s">
        <v>595</v>
      </c>
      <c r="G138" s="8" t="s">
        <v>336</v>
      </c>
      <c r="H138" s="10">
        <v>100000000</v>
      </c>
      <c r="I138" s="10">
        <v>13.126804936000001</v>
      </c>
      <c r="J138" s="10"/>
      <c r="K138" s="10">
        <v>14.565156997999999</v>
      </c>
      <c r="L138" s="10">
        <v>794.1716986089999</v>
      </c>
      <c r="M138" s="10"/>
      <c r="N138" s="10">
        <v>991.887043694</v>
      </c>
      <c r="O138" s="7" t="s">
        <v>197</v>
      </c>
      <c r="P138" s="7" t="s">
        <v>197</v>
      </c>
      <c r="Q138" s="7" t="s">
        <v>596</v>
      </c>
      <c r="R138" s="7" t="s">
        <v>597</v>
      </c>
      <c r="S138" s="7" t="s">
        <v>79</v>
      </c>
    </row>
    <row r="139" spans="1:19" s="6" customFormat="1" ht="15.75" customHeight="1">
      <c r="A139" s="7" t="s">
        <v>199</v>
      </c>
      <c r="B139" s="7" t="s">
        <v>1197</v>
      </c>
      <c r="C139" s="19" t="s">
        <v>598</v>
      </c>
      <c r="D139" s="7" t="s">
        <v>599</v>
      </c>
      <c r="E139" s="9" t="s">
        <v>600</v>
      </c>
      <c r="F139" s="9" t="s">
        <v>601</v>
      </c>
      <c r="G139" s="8" t="s">
        <v>336</v>
      </c>
      <c r="H139" s="10">
        <v>50000000</v>
      </c>
      <c r="I139" s="10">
        <v>6.5634024680000005</v>
      </c>
      <c r="J139" s="10"/>
      <c r="K139" s="10">
        <v>7.2825784989999995</v>
      </c>
      <c r="L139" s="10">
        <v>397.085849304</v>
      </c>
      <c r="M139" s="10"/>
      <c r="N139" s="10">
        <v>495.943521847</v>
      </c>
      <c r="O139" s="7" t="s">
        <v>197</v>
      </c>
      <c r="P139" s="7" t="s">
        <v>197</v>
      </c>
      <c r="Q139" s="7" t="s">
        <v>72</v>
      </c>
      <c r="R139" s="7" t="s">
        <v>1196</v>
      </c>
      <c r="S139" s="7" t="s">
        <v>79</v>
      </c>
    </row>
    <row r="140" spans="1:19" s="6" customFormat="1" ht="15.75" customHeight="1">
      <c r="A140" s="7" t="s">
        <v>199</v>
      </c>
      <c r="B140" s="7" t="s">
        <v>1197</v>
      </c>
      <c r="C140" s="19" t="s">
        <v>610</v>
      </c>
      <c r="D140" s="7" t="s">
        <v>611</v>
      </c>
      <c r="E140" s="9" t="s">
        <v>612</v>
      </c>
      <c r="F140" s="9" t="s">
        <v>613</v>
      </c>
      <c r="G140" s="8" t="s">
        <v>336</v>
      </c>
      <c r="H140" s="10">
        <v>80000000</v>
      </c>
      <c r="I140" s="10">
        <v>10.501443948999999</v>
      </c>
      <c r="J140" s="10"/>
      <c r="K140" s="10">
        <v>11.652125598</v>
      </c>
      <c r="L140" s="10">
        <v>635.3373588869999</v>
      </c>
      <c r="M140" s="10"/>
      <c r="N140" s="10">
        <v>793.509634955</v>
      </c>
      <c r="O140" s="7" t="s">
        <v>197</v>
      </c>
      <c r="P140" s="7" t="s">
        <v>197</v>
      </c>
      <c r="Q140" s="7" t="s">
        <v>94</v>
      </c>
      <c r="R140" s="7" t="s">
        <v>614</v>
      </c>
      <c r="S140" s="7" t="s">
        <v>79</v>
      </c>
    </row>
    <row r="141" spans="1:19" s="6" customFormat="1" ht="15.75" customHeight="1">
      <c r="A141" s="7" t="s">
        <v>199</v>
      </c>
      <c r="B141" s="7" t="s">
        <v>1198</v>
      </c>
      <c r="C141" s="19">
        <v>2366</v>
      </c>
      <c r="D141" s="7" t="s">
        <v>620</v>
      </c>
      <c r="E141" s="9" t="s">
        <v>621</v>
      </c>
      <c r="F141" s="9" t="s">
        <v>77</v>
      </c>
      <c r="G141" s="8" t="s">
        <v>67</v>
      </c>
      <c r="H141" s="10">
        <v>85969211</v>
      </c>
      <c r="I141" s="10">
        <v>4.79265363</v>
      </c>
      <c r="J141" s="10">
        <v>2.13314762</v>
      </c>
      <c r="K141" s="10">
        <v>2.65950601</v>
      </c>
      <c r="L141" s="10">
        <v>289.955544615</v>
      </c>
      <c r="M141" s="10">
        <v>140.76063129</v>
      </c>
      <c r="N141" s="10">
        <v>181.112332287</v>
      </c>
      <c r="O141" s="7" t="s">
        <v>197</v>
      </c>
      <c r="P141" s="7" t="s">
        <v>197</v>
      </c>
      <c r="Q141" s="7" t="s">
        <v>72</v>
      </c>
      <c r="R141" s="7" t="s">
        <v>78</v>
      </c>
      <c r="S141" s="7" t="s">
        <v>79</v>
      </c>
    </row>
    <row r="142" spans="1:19" s="6" customFormat="1" ht="15.75" customHeight="1">
      <c r="A142" s="7" t="s">
        <v>199</v>
      </c>
      <c r="B142" s="7" t="s">
        <v>1198</v>
      </c>
      <c r="C142" s="19">
        <v>2368</v>
      </c>
      <c r="D142" s="7" t="s">
        <v>622</v>
      </c>
      <c r="E142" s="9" t="s">
        <v>616</v>
      </c>
      <c r="F142" s="9" t="s">
        <v>617</v>
      </c>
      <c r="G142" s="8" t="s">
        <v>336</v>
      </c>
      <c r="H142" s="10">
        <v>1700000000</v>
      </c>
      <c r="I142" s="10">
        <v>137.883816619</v>
      </c>
      <c r="J142" s="10">
        <v>34.26903103</v>
      </c>
      <c r="K142" s="10">
        <v>115.902571806</v>
      </c>
      <c r="L142" s="10">
        <v>8341.970905421</v>
      </c>
      <c r="M142" s="10">
        <v>2146.33429772</v>
      </c>
      <c r="N142" s="10">
        <v>7892.9639636</v>
      </c>
      <c r="O142" s="7" t="s">
        <v>197</v>
      </c>
      <c r="P142" s="7" t="s">
        <v>197</v>
      </c>
      <c r="Q142" s="7" t="s">
        <v>80</v>
      </c>
      <c r="R142" s="7" t="s">
        <v>623</v>
      </c>
      <c r="S142" s="7" t="s">
        <v>79</v>
      </c>
    </row>
    <row r="143" spans="1:19" s="6" customFormat="1" ht="15.75" customHeight="1">
      <c r="A143" s="7" t="s">
        <v>199</v>
      </c>
      <c r="B143" s="7" t="s">
        <v>1198</v>
      </c>
      <c r="C143" s="19">
        <v>2369</v>
      </c>
      <c r="D143" s="7" t="s">
        <v>624</v>
      </c>
      <c r="E143" s="9" t="s">
        <v>616</v>
      </c>
      <c r="F143" s="9" t="s">
        <v>617</v>
      </c>
      <c r="G143" s="8" t="s">
        <v>67</v>
      </c>
      <c r="H143" s="10">
        <v>150000000</v>
      </c>
      <c r="I143" s="10">
        <v>80.61</v>
      </c>
      <c r="J143" s="10">
        <v>35</v>
      </c>
      <c r="K143" s="10">
        <v>45.61</v>
      </c>
      <c r="L143" s="10">
        <v>4876.905</v>
      </c>
      <c r="M143" s="10">
        <v>2249.01243245</v>
      </c>
      <c r="N143" s="10">
        <v>3106.040537058</v>
      </c>
      <c r="O143" s="7" t="s">
        <v>197</v>
      </c>
      <c r="P143" s="7" t="s">
        <v>197</v>
      </c>
      <c r="Q143" s="7" t="s">
        <v>80</v>
      </c>
      <c r="R143" s="7" t="s">
        <v>623</v>
      </c>
      <c r="S143" s="7" t="s">
        <v>79</v>
      </c>
    </row>
    <row r="144" spans="1:19" s="6" customFormat="1" ht="15.75" customHeight="1">
      <c r="A144" s="7" t="s">
        <v>199</v>
      </c>
      <c r="B144" s="7" t="s">
        <v>1198</v>
      </c>
      <c r="C144" s="19">
        <v>2370</v>
      </c>
      <c r="D144" s="7" t="s">
        <v>615</v>
      </c>
      <c r="E144" s="9" t="s">
        <v>616</v>
      </c>
      <c r="F144" s="9" t="s">
        <v>617</v>
      </c>
      <c r="G144" s="8" t="s">
        <v>67</v>
      </c>
      <c r="H144" s="10">
        <v>327740000</v>
      </c>
      <c r="I144" s="10">
        <v>327.74</v>
      </c>
      <c r="J144" s="10"/>
      <c r="K144" s="10">
        <v>327.74</v>
      </c>
      <c r="L144" s="10">
        <v>19828.27</v>
      </c>
      <c r="M144" s="10"/>
      <c r="N144" s="10">
        <v>22319.090673439</v>
      </c>
      <c r="O144" s="7" t="s">
        <v>197</v>
      </c>
      <c r="P144" s="7" t="s">
        <v>197</v>
      </c>
      <c r="Q144" s="7" t="s">
        <v>596</v>
      </c>
      <c r="R144" s="16" t="s">
        <v>596</v>
      </c>
      <c r="S144" s="7" t="s">
        <v>79</v>
      </c>
    </row>
    <row r="145" spans="1:19" s="6" customFormat="1" ht="15.75" customHeight="1">
      <c r="A145" s="7" t="s">
        <v>199</v>
      </c>
      <c r="B145" s="7" t="s">
        <v>1198</v>
      </c>
      <c r="C145" s="19">
        <v>2372</v>
      </c>
      <c r="D145" s="7" t="s">
        <v>618</v>
      </c>
      <c r="E145" s="9" t="s">
        <v>619</v>
      </c>
      <c r="F145" s="9" t="s">
        <v>524</v>
      </c>
      <c r="G145" s="8" t="s">
        <v>67</v>
      </c>
      <c r="H145" s="10">
        <v>22260000</v>
      </c>
      <c r="I145" s="10">
        <v>22.26</v>
      </c>
      <c r="J145" s="10">
        <v>22.26</v>
      </c>
      <c r="K145" s="10"/>
      <c r="L145" s="10">
        <v>1346.73</v>
      </c>
      <c r="M145" s="10">
        <v>1360.6425</v>
      </c>
      <c r="N145" s="10"/>
      <c r="O145" s="7" t="s">
        <v>197</v>
      </c>
      <c r="P145" s="7" t="s">
        <v>197</v>
      </c>
      <c r="Q145" s="7" t="s">
        <v>72</v>
      </c>
      <c r="R145" s="7" t="s">
        <v>605</v>
      </c>
      <c r="S145" s="7" t="s">
        <v>79</v>
      </c>
    </row>
    <row r="146" spans="1:19" s="6" customFormat="1" ht="15.75" customHeight="1">
      <c r="A146" s="7" t="s">
        <v>199</v>
      </c>
      <c r="B146" s="7" t="s">
        <v>1198</v>
      </c>
      <c r="C146" s="19">
        <v>320080001</v>
      </c>
      <c r="D146" s="7" t="s">
        <v>69</v>
      </c>
      <c r="E146" s="9" t="s">
        <v>70</v>
      </c>
      <c r="F146" s="9" t="s">
        <v>71</v>
      </c>
      <c r="G146" s="8" t="s">
        <v>67</v>
      </c>
      <c r="H146" s="10">
        <v>327740000</v>
      </c>
      <c r="I146" s="10"/>
      <c r="J146" s="10"/>
      <c r="K146" s="10">
        <v>327.74</v>
      </c>
      <c r="L146" s="10"/>
      <c r="M146" s="10"/>
      <c r="N146" s="10">
        <v>22319.090673439</v>
      </c>
      <c r="O146" s="7" t="s">
        <v>197</v>
      </c>
      <c r="P146" s="7" t="s">
        <v>197</v>
      </c>
      <c r="Q146" s="7" t="s">
        <v>72</v>
      </c>
      <c r="R146" s="7" t="s">
        <v>1196</v>
      </c>
      <c r="S146" s="7" t="s">
        <v>79</v>
      </c>
    </row>
    <row r="147" spans="1:19" s="6" customFormat="1" ht="15.75" customHeight="1">
      <c r="A147" s="7" t="s">
        <v>199</v>
      </c>
      <c r="B147" s="7" t="s">
        <v>1198</v>
      </c>
      <c r="C147" s="19" t="s">
        <v>625</v>
      </c>
      <c r="D147" s="7" t="s">
        <v>626</v>
      </c>
      <c r="E147" s="9" t="s">
        <v>627</v>
      </c>
      <c r="F147" s="9" t="s">
        <v>77</v>
      </c>
      <c r="G147" s="8" t="s">
        <v>67</v>
      </c>
      <c r="H147" s="10">
        <v>54236875</v>
      </c>
      <c r="I147" s="10">
        <v>7.75985569</v>
      </c>
      <c r="J147" s="10">
        <v>6.11583279</v>
      </c>
      <c r="K147" s="10">
        <v>1.6440229</v>
      </c>
      <c r="L147" s="10">
        <v>469.47126924500003</v>
      </c>
      <c r="M147" s="10">
        <v>372.87928908</v>
      </c>
      <c r="N147" s="10">
        <v>111.95794280300001</v>
      </c>
      <c r="O147" s="7" t="s">
        <v>197</v>
      </c>
      <c r="P147" s="7" t="s">
        <v>197</v>
      </c>
      <c r="Q147" s="7" t="s">
        <v>72</v>
      </c>
      <c r="R147" s="7" t="s">
        <v>78</v>
      </c>
      <c r="S147" s="7" t="s">
        <v>79</v>
      </c>
    </row>
    <row r="148" spans="1:19" s="6" customFormat="1" ht="15.75" customHeight="1">
      <c r="A148" s="7" t="s">
        <v>628</v>
      </c>
      <c r="B148" s="7" t="s">
        <v>1198</v>
      </c>
      <c r="C148" s="19">
        <v>19674</v>
      </c>
      <c r="D148" s="7" t="s">
        <v>629</v>
      </c>
      <c r="E148" s="9" t="s">
        <v>630</v>
      </c>
      <c r="F148" s="9" t="s">
        <v>548</v>
      </c>
      <c r="G148" s="8" t="s">
        <v>81</v>
      </c>
      <c r="H148" s="10">
        <v>21000000</v>
      </c>
      <c r="I148" s="10">
        <v>1.3136248940000002</v>
      </c>
      <c r="J148" s="10"/>
      <c r="K148" s="10">
        <v>1.53571413</v>
      </c>
      <c r="L148" s="10">
        <v>79.474306108</v>
      </c>
      <c r="M148" s="10"/>
      <c r="N148" s="10">
        <v>104.582116668</v>
      </c>
      <c r="O148" s="7" t="s">
        <v>197</v>
      </c>
      <c r="P148" s="7" t="s">
        <v>197</v>
      </c>
      <c r="Q148" s="7" t="s">
        <v>80</v>
      </c>
      <c r="R148" s="7" t="s">
        <v>82</v>
      </c>
      <c r="S148" s="7" t="s">
        <v>90</v>
      </c>
    </row>
    <row r="149" spans="1:19" s="6" customFormat="1" ht="15.75" customHeight="1">
      <c r="A149" s="7" t="s">
        <v>310</v>
      </c>
      <c r="B149" s="7" t="s">
        <v>1197</v>
      </c>
      <c r="C149" s="19">
        <v>11701</v>
      </c>
      <c r="D149" s="7" t="s">
        <v>631</v>
      </c>
      <c r="E149" s="9" t="s">
        <v>632</v>
      </c>
      <c r="F149" s="9" t="s">
        <v>633</v>
      </c>
      <c r="G149" s="8" t="s">
        <v>81</v>
      </c>
      <c r="H149" s="10">
        <v>4800000</v>
      </c>
      <c r="I149" s="10">
        <v>2.949605449</v>
      </c>
      <c r="J149" s="10"/>
      <c r="K149" s="10">
        <v>3.4482832859999997</v>
      </c>
      <c r="L149" s="10">
        <v>178.451129691</v>
      </c>
      <c r="M149" s="10"/>
      <c r="N149" s="10">
        <v>234.828056748</v>
      </c>
      <c r="O149" s="7" t="s">
        <v>197</v>
      </c>
      <c r="P149" s="7" t="s">
        <v>197</v>
      </c>
      <c r="Q149" s="7" t="s">
        <v>411</v>
      </c>
      <c r="R149" s="7" t="s">
        <v>93</v>
      </c>
      <c r="S149" s="7" t="s">
        <v>90</v>
      </c>
    </row>
    <row r="150" spans="1:19" s="6" customFormat="1" ht="15.75" customHeight="1">
      <c r="A150" s="7" t="s">
        <v>310</v>
      </c>
      <c r="B150" s="7" t="s">
        <v>1197</v>
      </c>
      <c r="C150" s="19">
        <v>11705</v>
      </c>
      <c r="D150" s="7" t="s">
        <v>634</v>
      </c>
      <c r="E150" s="9" t="s">
        <v>635</v>
      </c>
      <c r="F150" s="9" t="s">
        <v>636</v>
      </c>
      <c r="G150" s="8" t="s">
        <v>81</v>
      </c>
      <c r="H150" s="10">
        <v>22900000</v>
      </c>
      <c r="I150" s="10">
        <v>19.461001307</v>
      </c>
      <c r="J150" s="10"/>
      <c r="K150" s="10">
        <v>22.751193907</v>
      </c>
      <c r="L150" s="10">
        <v>1177.390579076</v>
      </c>
      <c r="M150" s="10"/>
      <c r="N150" s="10">
        <v>1549.356074108</v>
      </c>
      <c r="O150" s="7" t="s">
        <v>197</v>
      </c>
      <c r="P150" s="7" t="s">
        <v>197</v>
      </c>
      <c r="Q150" s="7" t="s">
        <v>411</v>
      </c>
      <c r="R150" s="7" t="s">
        <v>499</v>
      </c>
      <c r="S150" s="7" t="s">
        <v>90</v>
      </c>
    </row>
    <row r="151" spans="1:19" s="6" customFormat="1" ht="15.75" customHeight="1">
      <c r="A151" s="7" t="s">
        <v>310</v>
      </c>
      <c r="B151" s="7" t="s">
        <v>1197</v>
      </c>
      <c r="C151" s="19">
        <v>11712</v>
      </c>
      <c r="D151" s="7" t="s">
        <v>637</v>
      </c>
      <c r="E151" s="9" t="s">
        <v>638</v>
      </c>
      <c r="F151" s="9" t="s">
        <v>639</v>
      </c>
      <c r="G151" s="8" t="s">
        <v>81</v>
      </c>
      <c r="H151" s="10">
        <v>10000000</v>
      </c>
      <c r="I151" s="10">
        <v>5.4095074819999995</v>
      </c>
      <c r="J151" s="10"/>
      <c r="K151" s="10">
        <v>6.324070983</v>
      </c>
      <c r="L151" s="10">
        <v>327.275202684</v>
      </c>
      <c r="M151" s="10"/>
      <c r="N151" s="10">
        <v>430.669169768</v>
      </c>
      <c r="O151" s="7" t="s">
        <v>197</v>
      </c>
      <c r="P151" s="7" t="s">
        <v>197</v>
      </c>
      <c r="Q151" s="7" t="s">
        <v>99</v>
      </c>
      <c r="R151" s="7" t="s">
        <v>640</v>
      </c>
      <c r="S151" s="7" t="s">
        <v>90</v>
      </c>
    </row>
    <row r="152" spans="1:19" s="6" customFormat="1" ht="15.75" customHeight="1">
      <c r="A152" s="7" t="s">
        <v>310</v>
      </c>
      <c r="B152" s="7" t="s">
        <v>1197</v>
      </c>
      <c r="C152" s="19">
        <v>11715</v>
      </c>
      <c r="D152" s="7" t="s">
        <v>641</v>
      </c>
      <c r="E152" s="9" t="s">
        <v>642</v>
      </c>
      <c r="F152" s="9" t="s">
        <v>591</v>
      </c>
      <c r="G152" s="8" t="s">
        <v>81</v>
      </c>
      <c r="H152" s="10">
        <v>25000000</v>
      </c>
      <c r="I152" s="10">
        <v>8.360645263</v>
      </c>
      <c r="J152" s="10"/>
      <c r="K152" s="10">
        <v>9.774145664999999</v>
      </c>
      <c r="L152" s="10">
        <v>505.81903839999995</v>
      </c>
      <c r="M152" s="10"/>
      <c r="N152" s="10">
        <v>665.619220564</v>
      </c>
      <c r="O152" s="7" t="s">
        <v>197</v>
      </c>
      <c r="P152" s="7" t="s">
        <v>197</v>
      </c>
      <c r="Q152" s="7" t="s">
        <v>577</v>
      </c>
      <c r="R152" s="7" t="s">
        <v>643</v>
      </c>
      <c r="S152" s="7" t="s">
        <v>90</v>
      </c>
    </row>
    <row r="153" spans="1:19" s="6" customFormat="1" ht="15.75" customHeight="1">
      <c r="A153" s="7" t="s">
        <v>310</v>
      </c>
      <c r="B153" s="7" t="s">
        <v>1197</v>
      </c>
      <c r="C153" s="19">
        <v>11717</v>
      </c>
      <c r="D153" s="7" t="s">
        <v>644</v>
      </c>
      <c r="E153" s="9" t="s">
        <v>645</v>
      </c>
      <c r="F153" s="9" t="s">
        <v>646</v>
      </c>
      <c r="G153" s="8" t="s">
        <v>81</v>
      </c>
      <c r="H153" s="10">
        <v>20000000</v>
      </c>
      <c r="I153" s="10">
        <v>0.346134755</v>
      </c>
      <c r="J153" s="10"/>
      <c r="K153" s="10">
        <v>0.40465435499999997</v>
      </c>
      <c r="L153" s="10">
        <v>20.941152673</v>
      </c>
      <c r="M153" s="10"/>
      <c r="N153" s="10">
        <v>27.556957453000003</v>
      </c>
      <c r="O153" s="7" t="s">
        <v>197</v>
      </c>
      <c r="P153" s="7" t="s">
        <v>197</v>
      </c>
      <c r="Q153" s="7" t="s">
        <v>99</v>
      </c>
      <c r="R153" s="7" t="s">
        <v>640</v>
      </c>
      <c r="S153" s="7" t="s">
        <v>90</v>
      </c>
    </row>
    <row r="154" spans="1:19" s="6" customFormat="1" ht="15.75" customHeight="1">
      <c r="A154" s="7" t="s">
        <v>310</v>
      </c>
      <c r="B154" s="7" t="s">
        <v>1197</v>
      </c>
      <c r="C154" s="19" t="s">
        <v>654</v>
      </c>
      <c r="D154" s="7" t="s">
        <v>655</v>
      </c>
      <c r="E154" s="9" t="s">
        <v>656</v>
      </c>
      <c r="F154" s="9" t="s">
        <v>657</v>
      </c>
      <c r="G154" s="8" t="s">
        <v>81</v>
      </c>
      <c r="H154" s="10">
        <v>20000000</v>
      </c>
      <c r="I154" s="10">
        <v>26.88300001</v>
      </c>
      <c r="J154" s="10"/>
      <c r="K154" s="10">
        <v>31.427999843</v>
      </c>
      <c r="L154" s="10">
        <v>1626.4215006240001</v>
      </c>
      <c r="M154" s="10"/>
      <c r="N154" s="10">
        <v>2140.246470317</v>
      </c>
      <c r="O154" s="7" t="s">
        <v>197</v>
      </c>
      <c r="P154" s="7" t="s">
        <v>197</v>
      </c>
      <c r="Q154" s="7" t="s">
        <v>99</v>
      </c>
      <c r="R154" s="7" t="s">
        <v>640</v>
      </c>
      <c r="S154" s="7" t="s">
        <v>79</v>
      </c>
    </row>
    <row r="155" spans="1:19" s="6" customFormat="1" ht="15.75" customHeight="1">
      <c r="A155" s="7" t="s">
        <v>310</v>
      </c>
      <c r="B155" s="7" t="s">
        <v>1197</v>
      </c>
      <c r="C155" s="19" t="s">
        <v>647</v>
      </c>
      <c r="D155" s="7" t="s">
        <v>648</v>
      </c>
      <c r="E155" s="9" t="s">
        <v>649</v>
      </c>
      <c r="F155" s="9" t="s">
        <v>591</v>
      </c>
      <c r="G155" s="8" t="s">
        <v>81</v>
      </c>
      <c r="H155" s="10">
        <v>25200000</v>
      </c>
      <c r="I155" s="10">
        <v>3.948010499</v>
      </c>
      <c r="J155" s="10"/>
      <c r="K155" s="10">
        <v>4.615484629</v>
      </c>
      <c r="L155" s="10">
        <v>238.85463516</v>
      </c>
      <c r="M155" s="10"/>
      <c r="N155" s="10">
        <v>314.314456384</v>
      </c>
      <c r="O155" s="7" t="s">
        <v>197</v>
      </c>
      <c r="P155" s="7" t="s">
        <v>197</v>
      </c>
      <c r="Q155" s="7" t="s">
        <v>105</v>
      </c>
      <c r="R155" s="7" t="s">
        <v>650</v>
      </c>
      <c r="S155" s="7" t="s">
        <v>90</v>
      </c>
    </row>
    <row r="156" spans="1:19" s="6" customFormat="1" ht="15.75" customHeight="1">
      <c r="A156" s="7" t="s">
        <v>310</v>
      </c>
      <c r="B156" s="7" t="s">
        <v>1197</v>
      </c>
      <c r="C156" s="19" t="s">
        <v>651</v>
      </c>
      <c r="D156" s="7" t="s">
        <v>652</v>
      </c>
      <c r="E156" s="9" t="s">
        <v>653</v>
      </c>
      <c r="F156" s="9" t="s">
        <v>591</v>
      </c>
      <c r="G156" s="8" t="s">
        <v>81</v>
      </c>
      <c r="H156" s="10">
        <v>20000000</v>
      </c>
      <c r="I156" s="10">
        <v>1.5996688829999999</v>
      </c>
      <c r="J156" s="10"/>
      <c r="K156" s="10">
        <v>1.870118416</v>
      </c>
      <c r="L156" s="10">
        <v>96.77996743099999</v>
      </c>
      <c r="M156" s="10"/>
      <c r="N156" s="10">
        <v>127.355045179</v>
      </c>
      <c r="O156" s="7" t="s">
        <v>197</v>
      </c>
      <c r="P156" s="7" t="s">
        <v>197</v>
      </c>
      <c r="Q156" s="7" t="s">
        <v>92</v>
      </c>
      <c r="R156" s="7" t="s">
        <v>640</v>
      </c>
      <c r="S156" s="7" t="s">
        <v>90</v>
      </c>
    </row>
    <row r="157" spans="1:19" s="6" customFormat="1" ht="15.75" customHeight="1">
      <c r="A157" s="7" t="s">
        <v>310</v>
      </c>
      <c r="B157" s="7" t="s">
        <v>1197</v>
      </c>
      <c r="C157" s="19" t="s">
        <v>658</v>
      </c>
      <c r="D157" s="7" t="s">
        <v>659</v>
      </c>
      <c r="E157" s="9" t="s">
        <v>660</v>
      </c>
      <c r="F157" s="9" t="s">
        <v>83</v>
      </c>
      <c r="G157" s="8" t="s">
        <v>81</v>
      </c>
      <c r="H157" s="10">
        <v>5000000</v>
      </c>
      <c r="I157" s="10">
        <v>2.551890282</v>
      </c>
      <c r="J157" s="10"/>
      <c r="K157" s="10">
        <v>2.983328028</v>
      </c>
      <c r="L157" s="10">
        <v>154.389362084</v>
      </c>
      <c r="M157" s="10"/>
      <c r="N157" s="10">
        <v>203.164608392</v>
      </c>
      <c r="O157" s="7" t="s">
        <v>197</v>
      </c>
      <c r="P157" s="7" t="s">
        <v>197</v>
      </c>
      <c r="Q157" s="7" t="s">
        <v>473</v>
      </c>
      <c r="R157" s="7" t="s">
        <v>661</v>
      </c>
      <c r="S157" s="7" t="s">
        <v>90</v>
      </c>
    </row>
    <row r="158" spans="1:19" s="6" customFormat="1" ht="15.75" customHeight="1">
      <c r="A158" s="7" t="s">
        <v>310</v>
      </c>
      <c r="B158" s="7" t="s">
        <v>1197</v>
      </c>
      <c r="C158" s="19" t="s">
        <v>662</v>
      </c>
      <c r="D158" s="7" t="s">
        <v>663</v>
      </c>
      <c r="E158" s="9" t="s">
        <v>664</v>
      </c>
      <c r="F158" s="9" t="s">
        <v>83</v>
      </c>
      <c r="G158" s="8" t="s">
        <v>81</v>
      </c>
      <c r="H158" s="10">
        <v>970000</v>
      </c>
      <c r="I158" s="10">
        <v>0.306884231</v>
      </c>
      <c r="J158" s="10"/>
      <c r="K158" s="10">
        <v>0.35876790399999997</v>
      </c>
      <c r="L158" s="10">
        <v>18.566495960999998</v>
      </c>
      <c r="M158" s="10"/>
      <c r="N158" s="10">
        <v>24.432090594</v>
      </c>
      <c r="O158" s="7" t="s">
        <v>197</v>
      </c>
      <c r="P158" s="7" t="s">
        <v>197</v>
      </c>
      <c r="Q158" s="7" t="s">
        <v>92</v>
      </c>
      <c r="R158" s="7" t="s">
        <v>95</v>
      </c>
      <c r="S158" s="7" t="s">
        <v>90</v>
      </c>
    </row>
    <row r="159" spans="1:19" s="6" customFormat="1" ht="15.75" customHeight="1">
      <c r="A159" s="7" t="s">
        <v>310</v>
      </c>
      <c r="B159" s="7" t="s">
        <v>1197</v>
      </c>
      <c r="C159" s="19" t="s">
        <v>665</v>
      </c>
      <c r="D159" s="7" t="s">
        <v>666</v>
      </c>
      <c r="E159" s="9" t="s">
        <v>667</v>
      </c>
      <c r="F159" s="9" t="s">
        <v>133</v>
      </c>
      <c r="G159" s="8" t="s">
        <v>81</v>
      </c>
      <c r="H159" s="10">
        <v>5000000</v>
      </c>
      <c r="I159" s="10">
        <v>6.720750002999999</v>
      </c>
      <c r="J159" s="10"/>
      <c r="K159" s="10">
        <v>7.8569999610000005</v>
      </c>
      <c r="L159" s="10">
        <v>406.60537515600004</v>
      </c>
      <c r="M159" s="10"/>
      <c r="N159" s="10">
        <v>535.061617579</v>
      </c>
      <c r="O159" s="7" t="s">
        <v>197</v>
      </c>
      <c r="P159" s="7" t="s">
        <v>197</v>
      </c>
      <c r="Q159" s="7" t="s">
        <v>668</v>
      </c>
      <c r="R159" s="7" t="s">
        <v>669</v>
      </c>
      <c r="S159" s="7" t="s">
        <v>90</v>
      </c>
    </row>
    <row r="160" spans="1:19" s="6" customFormat="1" ht="15.75" customHeight="1">
      <c r="A160" s="7" t="s">
        <v>340</v>
      </c>
      <c r="B160" s="7" t="s">
        <v>1198</v>
      </c>
      <c r="C160" s="19" t="s">
        <v>670</v>
      </c>
      <c r="D160" s="7" t="s">
        <v>671</v>
      </c>
      <c r="E160" s="9" t="s">
        <v>672</v>
      </c>
      <c r="F160" s="9" t="s">
        <v>548</v>
      </c>
      <c r="G160" s="8" t="s">
        <v>81</v>
      </c>
      <c r="H160" s="10">
        <v>11623820.54</v>
      </c>
      <c r="I160" s="10">
        <v>0.815181113</v>
      </c>
      <c r="J160" s="10"/>
      <c r="K160" s="10">
        <v>0.9530004790000001</v>
      </c>
      <c r="L160" s="10">
        <v>49.318457331</v>
      </c>
      <c r="M160" s="10"/>
      <c r="N160" s="10">
        <v>64.899322952</v>
      </c>
      <c r="O160" s="7" t="s">
        <v>197</v>
      </c>
      <c r="P160" s="7" t="s">
        <v>197</v>
      </c>
      <c r="Q160" s="7" t="s">
        <v>80</v>
      </c>
      <c r="R160" s="7" t="s">
        <v>82</v>
      </c>
      <c r="S160" s="7" t="s">
        <v>79</v>
      </c>
    </row>
    <row r="161" spans="1:19" s="6" customFormat="1" ht="15.75" customHeight="1">
      <c r="A161" s="7" t="s">
        <v>340</v>
      </c>
      <c r="B161" s="7" t="s">
        <v>1198</v>
      </c>
      <c r="C161" s="19" t="s">
        <v>673</v>
      </c>
      <c r="D161" s="7" t="s">
        <v>674</v>
      </c>
      <c r="E161" s="9" t="s">
        <v>675</v>
      </c>
      <c r="F161" s="9" t="s">
        <v>83</v>
      </c>
      <c r="G161" s="8" t="s">
        <v>81</v>
      </c>
      <c r="H161" s="10">
        <v>19764039.63</v>
      </c>
      <c r="I161" s="10">
        <v>1.9947861850000002</v>
      </c>
      <c r="J161" s="10">
        <v>1.20291725</v>
      </c>
      <c r="K161" s="10">
        <v>1.048441658</v>
      </c>
      <c r="L161" s="10">
        <v>120.68456417</v>
      </c>
      <c r="M161" s="10">
        <v>73.78525773999999</v>
      </c>
      <c r="N161" s="10">
        <v>71.39886623800001</v>
      </c>
      <c r="O161" s="7" t="s">
        <v>197</v>
      </c>
      <c r="P161" s="7" t="s">
        <v>197</v>
      </c>
      <c r="Q161" s="7" t="s">
        <v>417</v>
      </c>
      <c r="R161" s="7" t="s">
        <v>676</v>
      </c>
      <c r="S161" s="7" t="s">
        <v>79</v>
      </c>
    </row>
    <row r="162" spans="1:19" s="6" customFormat="1" ht="15.75" customHeight="1">
      <c r="A162" s="7" t="s">
        <v>344</v>
      </c>
      <c r="B162" s="7" t="s">
        <v>1197</v>
      </c>
      <c r="C162" s="19">
        <v>10201</v>
      </c>
      <c r="D162" s="7" t="s">
        <v>677</v>
      </c>
      <c r="E162" s="9" t="s">
        <v>678</v>
      </c>
      <c r="F162" s="9" t="s">
        <v>83</v>
      </c>
      <c r="G162" s="8" t="s">
        <v>81</v>
      </c>
      <c r="H162" s="10">
        <v>10225838</v>
      </c>
      <c r="I162" s="10">
        <v>0.015184352</v>
      </c>
      <c r="J162" s="10"/>
      <c r="K162" s="10">
        <v>0.017751509</v>
      </c>
      <c r="L162" s="10">
        <v>0.918653283</v>
      </c>
      <c r="M162" s="10"/>
      <c r="N162" s="10">
        <v>1.208877554</v>
      </c>
      <c r="O162" s="7" t="s">
        <v>197</v>
      </c>
      <c r="P162" s="7" t="s">
        <v>197</v>
      </c>
      <c r="Q162" s="7" t="s">
        <v>85</v>
      </c>
      <c r="R162" s="7" t="s">
        <v>106</v>
      </c>
      <c r="S162" s="7" t="s">
        <v>79</v>
      </c>
    </row>
    <row r="163" spans="1:19" s="6" customFormat="1" ht="15.75" customHeight="1">
      <c r="A163" s="7" t="s">
        <v>344</v>
      </c>
      <c r="B163" s="7" t="s">
        <v>1197</v>
      </c>
      <c r="C163" s="19">
        <v>10202</v>
      </c>
      <c r="D163" s="7" t="s">
        <v>679</v>
      </c>
      <c r="E163" s="9" t="s">
        <v>680</v>
      </c>
      <c r="F163" s="9" t="s">
        <v>83</v>
      </c>
      <c r="G163" s="8" t="s">
        <v>81</v>
      </c>
      <c r="H163" s="10">
        <v>15850048</v>
      </c>
      <c r="I163" s="10">
        <v>0.025140982</v>
      </c>
      <c r="J163" s="10"/>
      <c r="K163" s="10">
        <v>0.029391465</v>
      </c>
      <c r="L163" s="10">
        <v>1.521029387</v>
      </c>
      <c r="M163" s="10"/>
      <c r="N163" s="10">
        <v>2.001558499</v>
      </c>
      <c r="O163" s="7" t="s">
        <v>197</v>
      </c>
      <c r="P163" s="7" t="s">
        <v>197</v>
      </c>
      <c r="Q163" s="7" t="s">
        <v>430</v>
      </c>
      <c r="R163" s="7" t="s">
        <v>102</v>
      </c>
      <c r="S163" s="7" t="s">
        <v>79</v>
      </c>
    </row>
    <row r="164" spans="1:19" s="6" customFormat="1" ht="15.75" customHeight="1">
      <c r="A164" s="7" t="s">
        <v>344</v>
      </c>
      <c r="B164" s="7" t="s">
        <v>1197</v>
      </c>
      <c r="C164" s="19">
        <v>10203</v>
      </c>
      <c r="D164" s="7" t="s">
        <v>681</v>
      </c>
      <c r="E164" s="9" t="s">
        <v>682</v>
      </c>
      <c r="F164" s="9" t="s">
        <v>83</v>
      </c>
      <c r="G164" s="8" t="s">
        <v>81</v>
      </c>
      <c r="H164" s="10">
        <v>5112919</v>
      </c>
      <c r="I164" s="10">
        <v>0.019668947</v>
      </c>
      <c r="J164" s="10"/>
      <c r="K164" s="10">
        <v>0.022994295999999997</v>
      </c>
      <c r="L164" s="10">
        <v>1.189971291</v>
      </c>
      <c r="M164" s="10"/>
      <c r="N164" s="10">
        <v>1.56591133</v>
      </c>
      <c r="O164" s="7" t="s">
        <v>197</v>
      </c>
      <c r="P164" s="7" t="s">
        <v>197</v>
      </c>
      <c r="Q164" s="7" t="s">
        <v>99</v>
      </c>
      <c r="R164" s="7" t="s">
        <v>93</v>
      </c>
      <c r="S164" s="7" t="s">
        <v>79</v>
      </c>
    </row>
    <row r="165" spans="1:19" s="6" customFormat="1" ht="15.75" customHeight="1">
      <c r="A165" s="7" t="s">
        <v>344</v>
      </c>
      <c r="B165" s="7" t="s">
        <v>1197</v>
      </c>
      <c r="C165" s="19">
        <v>10208</v>
      </c>
      <c r="D165" s="7" t="s">
        <v>683</v>
      </c>
      <c r="E165" s="9" t="s">
        <v>684</v>
      </c>
      <c r="F165" s="9" t="s">
        <v>83</v>
      </c>
      <c r="G165" s="8" t="s">
        <v>81</v>
      </c>
      <c r="H165" s="10">
        <v>24542010</v>
      </c>
      <c r="I165" s="10">
        <v>11.860379048</v>
      </c>
      <c r="J165" s="10"/>
      <c r="K165" s="10">
        <v>13.865565254</v>
      </c>
      <c r="L165" s="10">
        <v>717.552932395</v>
      </c>
      <c r="M165" s="10"/>
      <c r="N165" s="10">
        <v>944.2448530319999</v>
      </c>
      <c r="O165" s="7" t="s">
        <v>197</v>
      </c>
      <c r="P165" s="7" t="s">
        <v>197</v>
      </c>
      <c r="Q165" s="7" t="s">
        <v>430</v>
      </c>
      <c r="R165" s="7" t="s">
        <v>685</v>
      </c>
      <c r="S165" s="7" t="s">
        <v>79</v>
      </c>
    </row>
    <row r="166" spans="1:19" s="6" customFormat="1" ht="15.75" customHeight="1">
      <c r="A166" s="7" t="s">
        <v>344</v>
      </c>
      <c r="B166" s="7" t="s">
        <v>1197</v>
      </c>
      <c r="C166" s="19">
        <v>10212</v>
      </c>
      <c r="D166" s="7" t="s">
        <v>686</v>
      </c>
      <c r="E166" s="9" t="s">
        <v>687</v>
      </c>
      <c r="F166" s="9" t="s">
        <v>83</v>
      </c>
      <c r="G166" s="8" t="s">
        <v>81</v>
      </c>
      <c r="H166" s="10">
        <v>20400546</v>
      </c>
      <c r="I166" s="10">
        <v>1.4223835360000001</v>
      </c>
      <c r="J166" s="10"/>
      <c r="K166" s="10">
        <v>1.662860154</v>
      </c>
      <c r="L166" s="10">
        <v>86.054203935</v>
      </c>
      <c r="M166" s="10"/>
      <c r="N166" s="10">
        <v>113.240759641</v>
      </c>
      <c r="O166" s="7" t="s">
        <v>197</v>
      </c>
      <c r="P166" s="7" t="s">
        <v>197</v>
      </c>
      <c r="Q166" s="7" t="s">
        <v>99</v>
      </c>
      <c r="R166" s="7" t="s">
        <v>93</v>
      </c>
      <c r="S166" s="7" t="s">
        <v>79</v>
      </c>
    </row>
    <row r="167" spans="1:19" s="6" customFormat="1" ht="15.75" customHeight="1">
      <c r="A167" s="7" t="s">
        <v>344</v>
      </c>
      <c r="B167" s="7" t="s">
        <v>1197</v>
      </c>
      <c r="C167" s="19">
        <v>10213</v>
      </c>
      <c r="D167" s="7" t="s">
        <v>688</v>
      </c>
      <c r="E167" s="9" t="s">
        <v>689</v>
      </c>
      <c r="F167" s="9" t="s">
        <v>83</v>
      </c>
      <c r="G167" s="8" t="s">
        <v>81</v>
      </c>
      <c r="H167" s="10">
        <v>4090335</v>
      </c>
      <c r="I167" s="10">
        <v>0.134549415</v>
      </c>
      <c r="J167" s="10"/>
      <c r="K167" s="10">
        <v>0.157297139</v>
      </c>
      <c r="L167" s="10">
        <v>8.140239611</v>
      </c>
      <c r="M167" s="10"/>
      <c r="N167" s="10">
        <v>10.711933584</v>
      </c>
      <c r="O167" s="7" t="s">
        <v>197</v>
      </c>
      <c r="P167" s="7" t="s">
        <v>197</v>
      </c>
      <c r="Q167" s="7" t="s">
        <v>690</v>
      </c>
      <c r="R167" s="7" t="s">
        <v>691</v>
      </c>
      <c r="S167" s="7" t="s">
        <v>79</v>
      </c>
    </row>
    <row r="168" spans="1:19" s="6" customFormat="1" ht="15.75" customHeight="1">
      <c r="A168" s="7" t="s">
        <v>344</v>
      </c>
      <c r="B168" s="7" t="s">
        <v>1197</v>
      </c>
      <c r="C168" s="19">
        <v>10214</v>
      </c>
      <c r="D168" s="7" t="s">
        <v>692</v>
      </c>
      <c r="E168" s="9" t="s">
        <v>693</v>
      </c>
      <c r="F168" s="9" t="s">
        <v>83</v>
      </c>
      <c r="G168" s="8" t="s">
        <v>81</v>
      </c>
      <c r="H168" s="10">
        <v>1533876</v>
      </c>
      <c r="I168" s="10">
        <v>0.019128599</v>
      </c>
      <c r="J168" s="10">
        <v>0.022002549</v>
      </c>
      <c r="K168" s="10"/>
      <c r="L168" s="10">
        <v>1.157280219</v>
      </c>
      <c r="M168" s="10">
        <v>1.458768653</v>
      </c>
      <c r="N168" s="10"/>
      <c r="O168" s="7" t="s">
        <v>197</v>
      </c>
      <c r="P168" s="7" t="s">
        <v>197</v>
      </c>
      <c r="Q168" s="7" t="s">
        <v>690</v>
      </c>
      <c r="R168" s="7" t="s">
        <v>691</v>
      </c>
      <c r="S168" s="7" t="s">
        <v>79</v>
      </c>
    </row>
    <row r="169" spans="1:19" s="6" customFormat="1" ht="15.75" customHeight="1">
      <c r="A169" s="7" t="s">
        <v>344</v>
      </c>
      <c r="B169" s="7" t="s">
        <v>1197</v>
      </c>
      <c r="C169" s="19">
        <v>10215</v>
      </c>
      <c r="D169" s="7" t="s">
        <v>694</v>
      </c>
      <c r="E169" s="9" t="s">
        <v>695</v>
      </c>
      <c r="F169" s="9" t="s">
        <v>83</v>
      </c>
      <c r="G169" s="8" t="s">
        <v>81</v>
      </c>
      <c r="H169" s="10">
        <v>6135503</v>
      </c>
      <c r="I169" s="10">
        <v>0.514887411</v>
      </c>
      <c r="J169" s="10"/>
      <c r="K169" s="10">
        <v>0.601937338</v>
      </c>
      <c r="L169" s="10">
        <v>31.150688359</v>
      </c>
      <c r="M169" s="10"/>
      <c r="N169" s="10">
        <v>40.991926621</v>
      </c>
      <c r="O169" s="7" t="s">
        <v>197</v>
      </c>
      <c r="P169" s="7" t="s">
        <v>197</v>
      </c>
      <c r="Q169" s="7" t="s">
        <v>80</v>
      </c>
      <c r="R169" s="7" t="s">
        <v>93</v>
      </c>
      <c r="S169" s="7" t="s">
        <v>79</v>
      </c>
    </row>
    <row r="170" spans="1:19" s="6" customFormat="1" ht="15.75" customHeight="1">
      <c r="A170" s="7" t="s">
        <v>344</v>
      </c>
      <c r="B170" s="7" t="s">
        <v>1197</v>
      </c>
      <c r="C170" s="19">
        <v>10216</v>
      </c>
      <c r="D170" s="7" t="s">
        <v>696</v>
      </c>
      <c r="E170" s="9" t="s">
        <v>697</v>
      </c>
      <c r="F170" s="9" t="s">
        <v>83</v>
      </c>
      <c r="G170" s="8" t="s">
        <v>81</v>
      </c>
      <c r="H170" s="10">
        <v>10225838</v>
      </c>
      <c r="I170" s="10">
        <v>0.023996908</v>
      </c>
      <c r="J170" s="10"/>
      <c r="K170" s="10">
        <v>0.028053968000000002</v>
      </c>
      <c r="L170" s="10">
        <v>1.451812954</v>
      </c>
      <c r="M170" s="10"/>
      <c r="N170" s="10">
        <v>1.91047496</v>
      </c>
      <c r="O170" s="7" t="s">
        <v>197</v>
      </c>
      <c r="P170" s="7" t="s">
        <v>197</v>
      </c>
      <c r="Q170" s="7" t="s">
        <v>430</v>
      </c>
      <c r="R170" s="7" t="s">
        <v>494</v>
      </c>
      <c r="S170" s="7" t="s">
        <v>79</v>
      </c>
    </row>
    <row r="171" spans="1:19" s="6" customFormat="1" ht="15.75" customHeight="1">
      <c r="A171" s="7" t="s">
        <v>344</v>
      </c>
      <c r="B171" s="7" t="s">
        <v>1197</v>
      </c>
      <c r="C171" s="19">
        <v>10218</v>
      </c>
      <c r="D171" s="7" t="s">
        <v>698</v>
      </c>
      <c r="E171" s="9" t="s">
        <v>699</v>
      </c>
      <c r="F171" s="9" t="s">
        <v>347</v>
      </c>
      <c r="G171" s="8" t="s">
        <v>81</v>
      </c>
      <c r="H171" s="10">
        <v>5000000</v>
      </c>
      <c r="I171" s="10">
        <v>5.514142678000001</v>
      </c>
      <c r="J171" s="10">
        <v>1.56928842</v>
      </c>
      <c r="K171" s="10">
        <v>4.79327823</v>
      </c>
      <c r="L171" s="10">
        <v>333.60563201099995</v>
      </c>
      <c r="M171" s="10">
        <v>101.146088273</v>
      </c>
      <c r="N171" s="10">
        <v>326.422198789</v>
      </c>
      <c r="O171" s="7" t="s">
        <v>197</v>
      </c>
      <c r="P171" s="7" t="s">
        <v>197</v>
      </c>
      <c r="Q171" s="7" t="s">
        <v>80</v>
      </c>
      <c r="R171" s="7" t="s">
        <v>82</v>
      </c>
      <c r="S171" s="7" t="s">
        <v>79</v>
      </c>
    </row>
    <row r="172" spans="1:19" s="6" customFormat="1" ht="15.75" customHeight="1">
      <c r="A172" s="7" t="s">
        <v>344</v>
      </c>
      <c r="B172" s="7" t="s">
        <v>1197</v>
      </c>
      <c r="C172" s="19">
        <v>10219</v>
      </c>
      <c r="D172" s="7" t="s">
        <v>700</v>
      </c>
      <c r="E172" s="9" t="s">
        <v>701</v>
      </c>
      <c r="F172" s="9" t="s">
        <v>529</v>
      </c>
      <c r="G172" s="8" t="s">
        <v>81</v>
      </c>
      <c r="H172" s="10">
        <v>6256459.41</v>
      </c>
      <c r="I172" s="10">
        <v>8.004764627</v>
      </c>
      <c r="J172" s="10">
        <v>0.452885137</v>
      </c>
      <c r="K172" s="10">
        <v>8.88304557</v>
      </c>
      <c r="L172" s="10">
        <v>484.288259953</v>
      </c>
      <c r="M172" s="10">
        <v>28.102720035999997</v>
      </c>
      <c r="N172" s="10">
        <v>604.9353131490001</v>
      </c>
      <c r="O172" s="7" t="s">
        <v>197</v>
      </c>
      <c r="P172" s="7" t="s">
        <v>197</v>
      </c>
      <c r="Q172" s="7" t="s">
        <v>430</v>
      </c>
      <c r="R172" s="7" t="s">
        <v>93</v>
      </c>
      <c r="S172" s="7" t="s">
        <v>79</v>
      </c>
    </row>
    <row r="173" spans="1:19" s="6" customFormat="1" ht="15.75" customHeight="1">
      <c r="A173" s="7" t="s">
        <v>344</v>
      </c>
      <c r="B173" s="7" t="s">
        <v>1197</v>
      </c>
      <c r="C173" s="19">
        <v>10220</v>
      </c>
      <c r="D173" s="7" t="s">
        <v>702</v>
      </c>
      <c r="E173" s="9" t="s">
        <v>703</v>
      </c>
      <c r="F173" s="9" t="s">
        <v>529</v>
      </c>
      <c r="G173" s="8" t="s">
        <v>81</v>
      </c>
      <c r="H173" s="10">
        <v>6102412.3</v>
      </c>
      <c r="I173" s="10">
        <v>7.492835543</v>
      </c>
      <c r="J173" s="10">
        <v>2.062896838</v>
      </c>
      <c r="K173" s="10">
        <v>6.496025889999999</v>
      </c>
      <c r="L173" s="10">
        <v>453.316550335</v>
      </c>
      <c r="M173" s="10">
        <v>128.105600133</v>
      </c>
      <c r="N173" s="10">
        <v>442.379297184</v>
      </c>
      <c r="O173" s="7" t="s">
        <v>197</v>
      </c>
      <c r="P173" s="7" t="s">
        <v>197</v>
      </c>
      <c r="Q173" s="7" t="s">
        <v>430</v>
      </c>
      <c r="R173" s="7" t="s">
        <v>93</v>
      </c>
      <c r="S173" s="7" t="s">
        <v>79</v>
      </c>
    </row>
    <row r="174" spans="1:19" ht="15.75" customHeight="1">
      <c r="A174" s="7" t="s">
        <v>344</v>
      </c>
      <c r="B174" s="7" t="s">
        <v>1197</v>
      </c>
      <c r="C174" s="19">
        <v>10225</v>
      </c>
      <c r="D174" s="7" t="s">
        <v>719</v>
      </c>
      <c r="E174" s="9" t="s">
        <v>720</v>
      </c>
      <c r="F174" s="9" t="s">
        <v>83</v>
      </c>
      <c r="G174" s="8" t="s">
        <v>81</v>
      </c>
      <c r="H174" s="10">
        <v>2556459</v>
      </c>
      <c r="I174" s="10">
        <v>1.40407417</v>
      </c>
      <c r="J174" s="10">
        <v>0.9752086600000001</v>
      </c>
      <c r="K174" s="10">
        <v>0.586648025</v>
      </c>
      <c r="L174" s="10">
        <v>84.946487285</v>
      </c>
      <c r="M174" s="10">
        <v>60.457962230999996</v>
      </c>
      <c r="N174" s="10">
        <v>39.950724537</v>
      </c>
      <c r="O174" s="7" t="s">
        <v>197</v>
      </c>
      <c r="P174" s="7" t="s">
        <v>197</v>
      </c>
      <c r="Q174" s="7" t="s">
        <v>94</v>
      </c>
      <c r="R174" s="7" t="s">
        <v>559</v>
      </c>
      <c r="S174" s="7" t="s">
        <v>79</v>
      </c>
    </row>
    <row r="175" spans="1:19" ht="15.75" customHeight="1">
      <c r="A175" s="7" t="s">
        <v>344</v>
      </c>
      <c r="B175" s="7" t="s">
        <v>1197</v>
      </c>
      <c r="C175" s="19">
        <v>10226</v>
      </c>
      <c r="D175" s="7" t="s">
        <v>721</v>
      </c>
      <c r="E175" s="9" t="s">
        <v>722</v>
      </c>
      <c r="F175" s="9" t="s">
        <v>101</v>
      </c>
      <c r="G175" s="8" t="s">
        <v>81</v>
      </c>
      <c r="H175" s="10">
        <v>13000000</v>
      </c>
      <c r="I175" s="10">
        <v>16.802638484000003</v>
      </c>
      <c r="J175" s="10">
        <v>1.407684742</v>
      </c>
      <c r="K175" s="10">
        <v>18.133472907999998</v>
      </c>
      <c r="L175" s="10">
        <v>1016.5596282610001</v>
      </c>
      <c r="M175" s="10">
        <v>86.698766539</v>
      </c>
      <c r="N175" s="10">
        <v>1234.889320995</v>
      </c>
      <c r="O175" s="7" t="s">
        <v>197</v>
      </c>
      <c r="P175" s="7" t="s">
        <v>197</v>
      </c>
      <c r="Q175" s="7" t="s">
        <v>430</v>
      </c>
      <c r="R175" s="7" t="s">
        <v>494</v>
      </c>
      <c r="S175" s="7" t="s">
        <v>79</v>
      </c>
    </row>
    <row r="176" spans="1:19" ht="15.75" customHeight="1">
      <c r="A176" s="7" t="s">
        <v>344</v>
      </c>
      <c r="B176" s="7" t="s">
        <v>1197</v>
      </c>
      <c r="C176" s="19">
        <v>10227</v>
      </c>
      <c r="D176" s="7" t="s">
        <v>723</v>
      </c>
      <c r="E176" s="9" t="s">
        <v>724</v>
      </c>
      <c r="F176" s="9" t="s">
        <v>133</v>
      </c>
      <c r="G176" s="8" t="s">
        <v>81</v>
      </c>
      <c r="H176" s="10">
        <v>7000000</v>
      </c>
      <c r="I176" s="10">
        <v>9.409050004000001</v>
      </c>
      <c r="J176" s="10"/>
      <c r="K176" s="10">
        <v>10.999799945</v>
      </c>
      <c r="L176" s="10">
        <v>569.247525219</v>
      </c>
      <c r="M176" s="10"/>
      <c r="N176" s="10">
        <v>749.0862646109999</v>
      </c>
      <c r="O176" s="7" t="s">
        <v>197</v>
      </c>
      <c r="P176" s="7" t="s">
        <v>197</v>
      </c>
      <c r="Q176" s="7" t="s">
        <v>430</v>
      </c>
      <c r="R176" s="7" t="s">
        <v>585</v>
      </c>
      <c r="S176" s="7" t="s">
        <v>79</v>
      </c>
    </row>
    <row r="177" spans="1:19" ht="15.75" customHeight="1">
      <c r="A177" s="7" t="s">
        <v>344</v>
      </c>
      <c r="B177" s="7" t="s">
        <v>1197</v>
      </c>
      <c r="C177" s="19">
        <v>10229</v>
      </c>
      <c r="D177" s="7" t="s">
        <v>725</v>
      </c>
      <c r="E177" s="9" t="s">
        <v>726</v>
      </c>
      <c r="F177" s="9" t="s">
        <v>727</v>
      </c>
      <c r="G177" s="8" t="s">
        <v>81</v>
      </c>
      <c r="H177" s="10">
        <v>3000000</v>
      </c>
      <c r="I177" s="10">
        <v>4.032450002</v>
      </c>
      <c r="J177" s="10"/>
      <c r="K177" s="10">
        <v>4.714199976</v>
      </c>
      <c r="L177" s="10">
        <v>243.96322509400002</v>
      </c>
      <c r="M177" s="10"/>
      <c r="N177" s="10">
        <v>321.036970548</v>
      </c>
      <c r="O177" s="7" t="s">
        <v>197</v>
      </c>
      <c r="P177" s="7" t="s">
        <v>197</v>
      </c>
      <c r="Q177" s="7" t="s">
        <v>430</v>
      </c>
      <c r="R177" s="7" t="s">
        <v>585</v>
      </c>
      <c r="S177" s="7" t="s">
        <v>79</v>
      </c>
    </row>
    <row r="178" spans="1:19" ht="15.75" customHeight="1">
      <c r="A178" s="7" t="s">
        <v>344</v>
      </c>
      <c r="B178" s="7" t="s">
        <v>1197</v>
      </c>
      <c r="C178" s="19">
        <v>200565010</v>
      </c>
      <c r="D178" s="7" t="s">
        <v>728</v>
      </c>
      <c r="E178" s="9" t="s">
        <v>722</v>
      </c>
      <c r="F178" s="9" t="s">
        <v>71</v>
      </c>
      <c r="G178" s="8" t="s">
        <v>81</v>
      </c>
      <c r="H178" s="10">
        <v>6135502.57</v>
      </c>
      <c r="I178" s="10">
        <v>8.247035783</v>
      </c>
      <c r="J178" s="10"/>
      <c r="K178" s="10">
        <v>9.64132869</v>
      </c>
      <c r="L178" s="10">
        <v>498.94566484899997</v>
      </c>
      <c r="M178" s="10"/>
      <c r="N178" s="10">
        <v>656.5743859529999</v>
      </c>
      <c r="O178" s="7" t="s">
        <v>197</v>
      </c>
      <c r="P178" s="7" t="s">
        <v>197</v>
      </c>
      <c r="Q178" s="7" t="s">
        <v>430</v>
      </c>
      <c r="R178" s="7" t="s">
        <v>685</v>
      </c>
      <c r="S178" s="7" t="s">
        <v>79</v>
      </c>
    </row>
    <row r="179" spans="1:19" ht="15.75" customHeight="1">
      <c r="A179" s="7" t="s">
        <v>344</v>
      </c>
      <c r="B179" s="7" t="s">
        <v>1197</v>
      </c>
      <c r="C179" s="19" t="s">
        <v>704</v>
      </c>
      <c r="D179" s="7" t="s">
        <v>705</v>
      </c>
      <c r="E179" s="9" t="s">
        <v>706</v>
      </c>
      <c r="F179" s="9" t="s">
        <v>707</v>
      </c>
      <c r="G179" s="8" t="s">
        <v>81</v>
      </c>
      <c r="H179" s="10">
        <v>2000000</v>
      </c>
      <c r="I179" s="10">
        <v>2.688300001</v>
      </c>
      <c r="J179" s="10"/>
      <c r="K179" s="10">
        <v>3.1427999840000003</v>
      </c>
      <c r="L179" s="10">
        <v>162.642150062</v>
      </c>
      <c r="M179" s="10"/>
      <c r="N179" s="10">
        <v>214.02464703200002</v>
      </c>
      <c r="O179" s="7" t="s">
        <v>197</v>
      </c>
      <c r="P179" s="7" t="s">
        <v>197</v>
      </c>
      <c r="Q179" s="7" t="s">
        <v>708</v>
      </c>
      <c r="R179" s="7" t="s">
        <v>708</v>
      </c>
      <c r="S179" s="7" t="s">
        <v>79</v>
      </c>
    </row>
    <row r="180" spans="1:19" ht="15.75" customHeight="1">
      <c r="A180" s="7" t="s">
        <v>344</v>
      </c>
      <c r="B180" s="7" t="s">
        <v>1197</v>
      </c>
      <c r="C180" s="19" t="s">
        <v>709</v>
      </c>
      <c r="D180" s="7" t="s">
        <v>710</v>
      </c>
      <c r="E180" s="9" t="s">
        <v>711</v>
      </c>
      <c r="F180" s="9" t="s">
        <v>712</v>
      </c>
      <c r="G180" s="8" t="s">
        <v>81</v>
      </c>
      <c r="H180" s="10">
        <v>1022000</v>
      </c>
      <c r="I180" s="10">
        <v>0.758272651</v>
      </c>
      <c r="J180" s="10"/>
      <c r="K180" s="10">
        <v>0.886470735</v>
      </c>
      <c r="L180" s="10">
        <v>45.875495414999996</v>
      </c>
      <c r="M180" s="10"/>
      <c r="N180" s="10">
        <v>60.36864804</v>
      </c>
      <c r="O180" s="7" t="s">
        <v>197</v>
      </c>
      <c r="P180" s="7" t="s">
        <v>197</v>
      </c>
      <c r="Q180" s="7" t="s">
        <v>94</v>
      </c>
      <c r="R180" s="7" t="s">
        <v>713</v>
      </c>
      <c r="S180" s="7" t="s">
        <v>79</v>
      </c>
    </row>
    <row r="181" spans="1:19" ht="15.75" customHeight="1">
      <c r="A181" s="7" t="s">
        <v>344</v>
      </c>
      <c r="B181" s="7" t="s">
        <v>1197</v>
      </c>
      <c r="C181" s="19" t="s">
        <v>714</v>
      </c>
      <c r="D181" s="7" t="s">
        <v>715</v>
      </c>
      <c r="E181" s="9" t="s">
        <v>716</v>
      </c>
      <c r="F181" s="9" t="s">
        <v>639</v>
      </c>
      <c r="G181" s="8" t="s">
        <v>81</v>
      </c>
      <c r="H181" s="10">
        <v>2661000</v>
      </c>
      <c r="I181" s="10">
        <v>3.346370302</v>
      </c>
      <c r="J181" s="10"/>
      <c r="K181" s="10">
        <v>3.912127564</v>
      </c>
      <c r="L181" s="10">
        <v>202.455403297</v>
      </c>
      <c r="M181" s="10"/>
      <c r="N181" s="10">
        <v>266.415847391</v>
      </c>
      <c r="O181" s="7" t="s">
        <v>197</v>
      </c>
      <c r="P181" s="7" t="s">
        <v>197</v>
      </c>
      <c r="Q181" s="7" t="s">
        <v>80</v>
      </c>
      <c r="R181" s="7" t="s">
        <v>82</v>
      </c>
      <c r="S181" s="7" t="s">
        <v>79</v>
      </c>
    </row>
    <row r="182" spans="1:19" ht="15.75" customHeight="1">
      <c r="A182" s="7" t="s">
        <v>344</v>
      </c>
      <c r="B182" s="7" t="s">
        <v>1197</v>
      </c>
      <c r="C182" s="19" t="s">
        <v>717</v>
      </c>
      <c r="D182" s="7" t="s">
        <v>718</v>
      </c>
      <c r="E182" s="9" t="s">
        <v>481</v>
      </c>
      <c r="F182" s="9" t="s">
        <v>84</v>
      </c>
      <c r="G182" s="8" t="s">
        <v>81</v>
      </c>
      <c r="H182" s="10">
        <v>4600000</v>
      </c>
      <c r="I182" s="10">
        <v>4.834115848000001</v>
      </c>
      <c r="J182" s="10"/>
      <c r="K182" s="10">
        <v>5.651400217</v>
      </c>
      <c r="L182" s="10">
        <v>292.464008774</v>
      </c>
      <c r="M182" s="10"/>
      <c r="N182" s="10">
        <v>384.86029742799997</v>
      </c>
      <c r="O182" s="7" t="s">
        <v>197</v>
      </c>
      <c r="P182" s="7" t="s">
        <v>197</v>
      </c>
      <c r="Q182" s="7" t="s">
        <v>99</v>
      </c>
      <c r="R182" s="7" t="s">
        <v>93</v>
      </c>
      <c r="S182" s="7" t="s">
        <v>79</v>
      </c>
    </row>
    <row r="183" spans="1:19" ht="15.75" customHeight="1">
      <c r="A183" s="7" t="s">
        <v>344</v>
      </c>
      <c r="B183" s="7" t="s">
        <v>1198</v>
      </c>
      <c r="C183" s="19">
        <v>200465039</v>
      </c>
      <c r="D183" s="7" t="s">
        <v>725</v>
      </c>
      <c r="E183" s="9" t="s">
        <v>726</v>
      </c>
      <c r="F183" s="9" t="s">
        <v>727</v>
      </c>
      <c r="G183" s="8" t="s">
        <v>81</v>
      </c>
      <c r="H183" s="10">
        <v>4500000</v>
      </c>
      <c r="I183" s="10">
        <v>6.048675002</v>
      </c>
      <c r="J183" s="10"/>
      <c r="K183" s="10">
        <v>7.071299965</v>
      </c>
      <c r="L183" s="10">
        <v>365.944837641</v>
      </c>
      <c r="M183" s="10"/>
      <c r="N183" s="10">
        <v>481.55545582099995</v>
      </c>
      <c r="O183" s="7" t="s">
        <v>197</v>
      </c>
      <c r="P183" s="7" t="s">
        <v>197</v>
      </c>
      <c r="Q183" s="7" t="s">
        <v>430</v>
      </c>
      <c r="R183" s="7" t="s">
        <v>732</v>
      </c>
      <c r="S183" s="7" t="s">
        <v>79</v>
      </c>
    </row>
    <row r="184" spans="1:19" ht="15.75" customHeight="1">
      <c r="A184" s="7" t="s">
        <v>344</v>
      </c>
      <c r="B184" s="7" t="s">
        <v>1198</v>
      </c>
      <c r="C184" s="19" t="s">
        <v>729</v>
      </c>
      <c r="D184" s="7" t="s">
        <v>730</v>
      </c>
      <c r="E184" s="9" t="s">
        <v>731</v>
      </c>
      <c r="F184" s="9" t="s">
        <v>347</v>
      </c>
      <c r="G184" s="8" t="s">
        <v>81</v>
      </c>
      <c r="H184" s="10">
        <v>51129188.12</v>
      </c>
      <c r="I184" s="10">
        <v>62.942896864</v>
      </c>
      <c r="J184" s="10">
        <v>7.83172648</v>
      </c>
      <c r="K184" s="10">
        <v>65.732192035</v>
      </c>
      <c r="L184" s="10">
        <v>3808.0452602709997</v>
      </c>
      <c r="M184" s="10">
        <v>531.60227961</v>
      </c>
      <c r="N184" s="10">
        <v>4476.361610399</v>
      </c>
      <c r="O184" s="7" t="s">
        <v>197</v>
      </c>
      <c r="P184" s="7" t="s">
        <v>197</v>
      </c>
      <c r="Q184" s="7" t="s">
        <v>80</v>
      </c>
      <c r="R184" s="7" t="s">
        <v>82</v>
      </c>
      <c r="S184" s="7" t="s">
        <v>79</v>
      </c>
    </row>
    <row r="185" spans="1:19" ht="15.75" customHeight="1">
      <c r="A185" s="7" t="s">
        <v>344</v>
      </c>
      <c r="B185" s="7" t="s">
        <v>1198</v>
      </c>
      <c r="C185" s="19" t="s">
        <v>733</v>
      </c>
      <c r="D185" s="7" t="s">
        <v>734</v>
      </c>
      <c r="E185" s="9" t="s">
        <v>735</v>
      </c>
      <c r="F185" s="9" t="s">
        <v>736</v>
      </c>
      <c r="G185" s="8" t="s">
        <v>81</v>
      </c>
      <c r="H185" s="10">
        <v>4634793.42</v>
      </c>
      <c r="I185" s="10">
        <v>0.146923888</v>
      </c>
      <c r="J185" s="10"/>
      <c r="K185" s="10">
        <v>0.17176371499999998</v>
      </c>
      <c r="L185" s="10">
        <v>8.888895252000001</v>
      </c>
      <c r="M185" s="10"/>
      <c r="N185" s="10">
        <v>11.697107226</v>
      </c>
      <c r="O185" s="7" t="s">
        <v>197</v>
      </c>
      <c r="P185" s="7" t="s">
        <v>197</v>
      </c>
      <c r="Q185" s="7" t="s">
        <v>80</v>
      </c>
      <c r="R185" s="7" t="s">
        <v>82</v>
      </c>
      <c r="S185" s="7" t="s">
        <v>79</v>
      </c>
    </row>
    <row r="186" spans="1:19" ht="15.75" customHeight="1">
      <c r="A186" s="7" t="s">
        <v>344</v>
      </c>
      <c r="B186" s="7" t="s">
        <v>1198</v>
      </c>
      <c r="C186" s="19" t="s">
        <v>737</v>
      </c>
      <c r="D186" s="7" t="s">
        <v>738</v>
      </c>
      <c r="E186" s="9" t="s">
        <v>739</v>
      </c>
      <c r="F186" s="9" t="s">
        <v>84</v>
      </c>
      <c r="G186" s="8" t="s">
        <v>81</v>
      </c>
      <c r="H186" s="10">
        <v>4787024.17</v>
      </c>
      <c r="I186" s="10">
        <v>5.131642911999999</v>
      </c>
      <c r="J186" s="10">
        <v>0.13902666</v>
      </c>
      <c r="K186" s="10">
        <v>5.849378561</v>
      </c>
      <c r="L186" s="10">
        <v>310.46439620399997</v>
      </c>
      <c r="M186" s="10">
        <v>8.508473539999999</v>
      </c>
      <c r="N186" s="10">
        <v>398.342620619</v>
      </c>
      <c r="O186" s="7" t="s">
        <v>197</v>
      </c>
      <c r="P186" s="7" t="s">
        <v>197</v>
      </c>
      <c r="Q186" s="7" t="s">
        <v>85</v>
      </c>
      <c r="R186" s="7" t="s">
        <v>89</v>
      </c>
      <c r="S186" s="7" t="s">
        <v>79</v>
      </c>
    </row>
    <row r="187" spans="1:19" ht="15.75" customHeight="1">
      <c r="A187" s="7" t="s">
        <v>344</v>
      </c>
      <c r="B187" s="7" t="s">
        <v>1198</v>
      </c>
      <c r="C187" s="19" t="s">
        <v>740</v>
      </c>
      <c r="D187" s="7" t="s">
        <v>629</v>
      </c>
      <c r="E187" s="9" t="s">
        <v>741</v>
      </c>
      <c r="F187" s="9" t="s">
        <v>83</v>
      </c>
      <c r="G187" s="8" t="s">
        <v>81</v>
      </c>
      <c r="H187" s="10">
        <v>67630684.99</v>
      </c>
      <c r="I187" s="10">
        <v>17.603936933</v>
      </c>
      <c r="J187" s="10">
        <v>0.48678059</v>
      </c>
      <c r="K187" s="10">
        <v>20.049330064</v>
      </c>
      <c r="L187" s="10">
        <v>1065.038184452</v>
      </c>
      <c r="M187" s="10">
        <v>29.7881341</v>
      </c>
      <c r="N187" s="10">
        <v>1365.359173875</v>
      </c>
      <c r="O187" s="7" t="s">
        <v>197</v>
      </c>
      <c r="P187" s="7" t="s">
        <v>197</v>
      </c>
      <c r="Q187" s="7" t="s">
        <v>80</v>
      </c>
      <c r="R187" s="7" t="s">
        <v>82</v>
      </c>
      <c r="S187" s="7" t="s">
        <v>79</v>
      </c>
    </row>
    <row r="188" spans="1:19" ht="15.75" customHeight="1">
      <c r="A188" s="7" t="s">
        <v>344</v>
      </c>
      <c r="B188" s="7" t="s">
        <v>1198</v>
      </c>
      <c r="C188" s="19" t="s">
        <v>742</v>
      </c>
      <c r="D188" s="7" t="s">
        <v>743</v>
      </c>
      <c r="E188" s="9" t="s">
        <v>741</v>
      </c>
      <c r="F188" s="9" t="s">
        <v>565</v>
      </c>
      <c r="G188" s="8" t="s">
        <v>81</v>
      </c>
      <c r="H188" s="10">
        <v>17752969.92</v>
      </c>
      <c r="I188" s="10">
        <v>23.83602006</v>
      </c>
      <c r="J188" s="10"/>
      <c r="K188" s="10">
        <v>27.865879345</v>
      </c>
      <c r="L188" s="10">
        <v>1442.079213658</v>
      </c>
      <c r="M188" s="10"/>
      <c r="N188" s="10">
        <v>1897.666100555</v>
      </c>
      <c r="O188" s="7" t="s">
        <v>197</v>
      </c>
      <c r="P188" s="7" t="s">
        <v>197</v>
      </c>
      <c r="Q188" s="7" t="s">
        <v>80</v>
      </c>
      <c r="R188" s="7" t="s">
        <v>82</v>
      </c>
      <c r="S188" s="7" t="s">
        <v>79</v>
      </c>
    </row>
    <row r="189" spans="1:19" ht="15.75" customHeight="1">
      <c r="A189" s="7" t="s">
        <v>134</v>
      </c>
      <c r="B189" s="7" t="s">
        <v>1197</v>
      </c>
      <c r="C189" s="19">
        <v>28408</v>
      </c>
      <c r="D189" s="7" t="s">
        <v>744</v>
      </c>
      <c r="E189" s="9" t="s">
        <v>745</v>
      </c>
      <c r="F189" s="9" t="s">
        <v>83</v>
      </c>
      <c r="G189" s="8" t="s">
        <v>67</v>
      </c>
      <c r="H189" s="10">
        <v>10080000</v>
      </c>
      <c r="I189" s="10">
        <v>5.946768400000001</v>
      </c>
      <c r="J189" s="10">
        <v>0.84733572</v>
      </c>
      <c r="K189" s="10">
        <v>5.09943268</v>
      </c>
      <c r="L189" s="10">
        <v>359.7794882</v>
      </c>
      <c r="M189" s="10">
        <v>52.315671148</v>
      </c>
      <c r="N189" s="10">
        <v>347.271313749</v>
      </c>
      <c r="O189" s="7" t="s">
        <v>197</v>
      </c>
      <c r="P189" s="7" t="s">
        <v>197</v>
      </c>
      <c r="Q189" s="7" t="s">
        <v>105</v>
      </c>
      <c r="R189" s="7" t="s">
        <v>746</v>
      </c>
      <c r="S189" s="7" t="s">
        <v>90</v>
      </c>
    </row>
    <row r="190" spans="1:19" ht="15.75" customHeight="1">
      <c r="A190" s="7" t="s">
        <v>134</v>
      </c>
      <c r="B190" s="7" t="s">
        <v>1197</v>
      </c>
      <c r="C190" s="19" t="s">
        <v>747</v>
      </c>
      <c r="D190" s="7" t="s">
        <v>748</v>
      </c>
      <c r="E190" s="9" t="s">
        <v>749</v>
      </c>
      <c r="F190" s="9" t="s">
        <v>750</v>
      </c>
      <c r="G190" s="8" t="s">
        <v>67</v>
      </c>
      <c r="H190" s="10">
        <v>495000</v>
      </c>
      <c r="I190" s="10">
        <v>0.16720001</v>
      </c>
      <c r="J190" s="10"/>
      <c r="K190" s="10">
        <v>0.16720001</v>
      </c>
      <c r="L190" s="10">
        <v>10.115600605000001</v>
      </c>
      <c r="M190" s="10"/>
      <c r="N190" s="10">
        <v>11.386318983999999</v>
      </c>
      <c r="O190" s="7" t="s">
        <v>197</v>
      </c>
      <c r="P190" s="7" t="s">
        <v>197</v>
      </c>
      <c r="Q190" s="7" t="s">
        <v>94</v>
      </c>
      <c r="R190" s="7" t="s">
        <v>751</v>
      </c>
      <c r="S190" s="7" t="s">
        <v>90</v>
      </c>
    </row>
    <row r="191" spans="1:19" ht="15.75" customHeight="1">
      <c r="A191" s="7" t="s">
        <v>134</v>
      </c>
      <c r="B191" s="7" t="s">
        <v>1197</v>
      </c>
      <c r="C191" s="19" t="s">
        <v>763</v>
      </c>
      <c r="D191" s="7" t="s">
        <v>764</v>
      </c>
      <c r="E191" s="9" t="s">
        <v>765</v>
      </c>
      <c r="F191" s="9" t="s">
        <v>83</v>
      </c>
      <c r="G191" s="8" t="s">
        <v>67</v>
      </c>
      <c r="H191" s="10">
        <v>454000</v>
      </c>
      <c r="I191" s="10">
        <v>0.43385</v>
      </c>
      <c r="J191" s="10">
        <v>0.19859817999999999</v>
      </c>
      <c r="K191" s="10">
        <v>0.23525182</v>
      </c>
      <c r="L191" s="10">
        <v>26.247925</v>
      </c>
      <c r="M191" s="10">
        <v>13.00550502</v>
      </c>
      <c r="N191" s="10">
        <v>16.020646554</v>
      </c>
      <c r="O191" s="7" t="s">
        <v>197</v>
      </c>
      <c r="P191" s="7" t="s">
        <v>197</v>
      </c>
      <c r="Q191" s="7" t="s">
        <v>94</v>
      </c>
      <c r="R191" s="7" t="s">
        <v>556</v>
      </c>
      <c r="S191" s="7" t="s">
        <v>90</v>
      </c>
    </row>
    <row r="192" spans="1:19" ht="15.75" customHeight="1">
      <c r="A192" s="7" t="s">
        <v>134</v>
      </c>
      <c r="B192" s="7" t="s">
        <v>1197</v>
      </c>
      <c r="C192" s="19" t="s">
        <v>752</v>
      </c>
      <c r="D192" s="7" t="s">
        <v>753</v>
      </c>
      <c r="E192" s="9" t="s">
        <v>754</v>
      </c>
      <c r="F192" s="9" t="s">
        <v>591</v>
      </c>
      <c r="G192" s="8" t="s">
        <v>67</v>
      </c>
      <c r="H192" s="10">
        <v>515769</v>
      </c>
      <c r="I192" s="10">
        <v>0.08770718</v>
      </c>
      <c r="J192" s="10"/>
      <c r="K192" s="10">
        <v>0.08770718</v>
      </c>
      <c r="L192" s="10">
        <v>5.30628439</v>
      </c>
      <c r="M192" s="10"/>
      <c r="N192" s="10">
        <v>5.972858068</v>
      </c>
      <c r="O192" s="7" t="s">
        <v>197</v>
      </c>
      <c r="P192" s="7" t="s">
        <v>197</v>
      </c>
      <c r="Q192" s="7" t="s">
        <v>708</v>
      </c>
      <c r="R192" s="7" t="s">
        <v>309</v>
      </c>
      <c r="S192" s="7" t="s">
        <v>90</v>
      </c>
    </row>
    <row r="193" spans="1:19" ht="15.75" customHeight="1">
      <c r="A193" s="7" t="s">
        <v>134</v>
      </c>
      <c r="B193" s="7" t="s">
        <v>1197</v>
      </c>
      <c r="C193" s="19" t="s">
        <v>755</v>
      </c>
      <c r="D193" s="7" t="s">
        <v>756</v>
      </c>
      <c r="E193" s="9" t="s">
        <v>757</v>
      </c>
      <c r="F193" s="9" t="s">
        <v>758</v>
      </c>
      <c r="G193" s="8" t="s">
        <v>67</v>
      </c>
      <c r="H193" s="10">
        <v>500000</v>
      </c>
      <c r="I193" s="10">
        <v>0.007052</v>
      </c>
      <c r="J193" s="10"/>
      <c r="K193" s="10">
        <v>0.007052</v>
      </c>
      <c r="L193" s="10">
        <v>0.426646</v>
      </c>
      <c r="M193" s="10"/>
      <c r="N193" s="10">
        <v>0.480241128</v>
      </c>
      <c r="O193" s="7" t="s">
        <v>197</v>
      </c>
      <c r="P193" s="7" t="s">
        <v>197</v>
      </c>
      <c r="Q193" s="7" t="s">
        <v>94</v>
      </c>
      <c r="R193" s="7" t="s">
        <v>759</v>
      </c>
      <c r="S193" s="7" t="s">
        <v>90</v>
      </c>
    </row>
    <row r="194" spans="1:19" ht="15.75" customHeight="1">
      <c r="A194" s="7" t="s">
        <v>134</v>
      </c>
      <c r="B194" s="7" t="s">
        <v>1197</v>
      </c>
      <c r="C194" s="19" t="s">
        <v>760</v>
      </c>
      <c r="D194" s="7" t="s">
        <v>761</v>
      </c>
      <c r="E194" s="9" t="s">
        <v>762</v>
      </c>
      <c r="F194" s="9" t="s">
        <v>204</v>
      </c>
      <c r="G194" s="8" t="s">
        <v>67</v>
      </c>
      <c r="H194" s="10">
        <v>767312</v>
      </c>
      <c r="I194" s="10">
        <v>0.35729388</v>
      </c>
      <c r="J194" s="10">
        <v>0.1684872</v>
      </c>
      <c r="K194" s="10">
        <v>0.18880668</v>
      </c>
      <c r="L194" s="10">
        <v>21.61627974</v>
      </c>
      <c r="M194" s="10">
        <v>10.451031107</v>
      </c>
      <c r="N194" s="10">
        <v>12.857732992</v>
      </c>
      <c r="O194" s="7" t="s">
        <v>197</v>
      </c>
      <c r="P194" s="7" t="s">
        <v>197</v>
      </c>
      <c r="Q194" s="7" t="s">
        <v>430</v>
      </c>
      <c r="R194" s="7" t="s">
        <v>585</v>
      </c>
      <c r="S194" s="7" t="s">
        <v>90</v>
      </c>
    </row>
    <row r="195" spans="1:19" ht="15.75" customHeight="1">
      <c r="A195" s="7" t="s">
        <v>134</v>
      </c>
      <c r="B195" s="7" t="s">
        <v>1197</v>
      </c>
      <c r="C195" s="19" t="s">
        <v>205</v>
      </c>
      <c r="D195" s="7" t="s">
        <v>206</v>
      </c>
      <c r="E195" s="9" t="s">
        <v>207</v>
      </c>
      <c r="F195" s="9" t="s">
        <v>208</v>
      </c>
      <c r="G195" s="8" t="s">
        <v>67</v>
      </c>
      <c r="H195" s="10">
        <v>215000</v>
      </c>
      <c r="I195" s="10"/>
      <c r="J195" s="10">
        <v>0.01871142</v>
      </c>
      <c r="K195" s="10">
        <v>0.19628858</v>
      </c>
      <c r="L195" s="10"/>
      <c r="M195" s="10">
        <v>1.198466643</v>
      </c>
      <c r="N195" s="10">
        <v>13.367250306</v>
      </c>
      <c r="O195" s="7" t="s">
        <v>197</v>
      </c>
      <c r="P195" s="7" t="s">
        <v>197</v>
      </c>
      <c r="Q195" s="7" t="s">
        <v>430</v>
      </c>
      <c r="R195" s="7" t="s">
        <v>585</v>
      </c>
      <c r="S195" s="7" t="s">
        <v>90</v>
      </c>
    </row>
    <row r="196" spans="1:19" ht="15.75" customHeight="1">
      <c r="A196" s="7" t="s">
        <v>134</v>
      </c>
      <c r="B196" s="7" t="s">
        <v>1198</v>
      </c>
      <c r="C196" s="19" t="s">
        <v>766</v>
      </c>
      <c r="D196" s="7" t="s">
        <v>767</v>
      </c>
      <c r="E196" s="9" t="s">
        <v>768</v>
      </c>
      <c r="F196" s="9" t="s">
        <v>87</v>
      </c>
      <c r="G196" s="8" t="s">
        <v>98</v>
      </c>
      <c r="H196" s="10">
        <v>5605500000</v>
      </c>
      <c r="I196" s="10">
        <v>40.393125408</v>
      </c>
      <c r="J196" s="10">
        <v>10.02649483</v>
      </c>
      <c r="K196" s="10">
        <v>35.265790718000005</v>
      </c>
      <c r="L196" s="10">
        <v>2443.784087198</v>
      </c>
      <c r="M196" s="10">
        <v>610.2680143</v>
      </c>
      <c r="N196" s="10">
        <v>2401.599989948</v>
      </c>
      <c r="O196" s="7" t="s">
        <v>197</v>
      </c>
      <c r="P196" s="7" t="s">
        <v>197</v>
      </c>
      <c r="Q196" s="7" t="s">
        <v>72</v>
      </c>
      <c r="R196" s="7" t="s">
        <v>1196</v>
      </c>
      <c r="S196" s="7" t="s">
        <v>90</v>
      </c>
    </row>
    <row r="197" spans="1:19" ht="15.75" customHeight="1">
      <c r="A197" s="7" t="s">
        <v>134</v>
      </c>
      <c r="B197" s="7" t="s">
        <v>1198</v>
      </c>
      <c r="C197" s="19" t="s">
        <v>769</v>
      </c>
      <c r="D197" s="7" t="s">
        <v>770</v>
      </c>
      <c r="E197" s="9" t="s">
        <v>771</v>
      </c>
      <c r="F197" s="9" t="s">
        <v>71</v>
      </c>
      <c r="G197" s="8" t="s">
        <v>67</v>
      </c>
      <c r="H197" s="10">
        <v>24400000</v>
      </c>
      <c r="I197" s="10">
        <v>24.278</v>
      </c>
      <c r="J197" s="10"/>
      <c r="K197" s="10">
        <v>24.278</v>
      </c>
      <c r="L197" s="10">
        <v>1468.819</v>
      </c>
      <c r="M197" s="10"/>
      <c r="N197" s="10">
        <v>1653.331553578</v>
      </c>
      <c r="O197" s="7" t="s">
        <v>197</v>
      </c>
      <c r="P197" s="7" t="s">
        <v>197</v>
      </c>
      <c r="Q197" s="7" t="s">
        <v>94</v>
      </c>
      <c r="R197" s="7" t="s">
        <v>759</v>
      </c>
      <c r="S197" s="7" t="s">
        <v>90</v>
      </c>
    </row>
    <row r="198" spans="1:19" ht="15.75" customHeight="1">
      <c r="A198" s="7" t="s">
        <v>134</v>
      </c>
      <c r="B198" s="7" t="s">
        <v>1198</v>
      </c>
      <c r="C198" s="19" t="s">
        <v>772</v>
      </c>
      <c r="D198" s="7" t="s">
        <v>773</v>
      </c>
      <c r="E198" s="9" t="s">
        <v>774</v>
      </c>
      <c r="F198" s="9" t="s">
        <v>83</v>
      </c>
      <c r="G198" s="8" t="s">
        <v>98</v>
      </c>
      <c r="H198" s="10">
        <v>13107500000</v>
      </c>
      <c r="I198" s="10">
        <v>31.115474551</v>
      </c>
      <c r="J198" s="10">
        <v>6.8407107400000005</v>
      </c>
      <c r="K198" s="10">
        <v>28.736025881</v>
      </c>
      <c r="L198" s="10">
        <v>1882.486210332</v>
      </c>
      <c r="M198" s="10">
        <v>437.03156168</v>
      </c>
      <c r="N198" s="10">
        <v>1956.923070853</v>
      </c>
      <c r="O198" s="7" t="s">
        <v>197</v>
      </c>
      <c r="P198" s="7" t="s">
        <v>197</v>
      </c>
      <c r="Q198" s="7" t="s">
        <v>85</v>
      </c>
      <c r="R198" s="7" t="s">
        <v>309</v>
      </c>
      <c r="S198" s="7" t="s">
        <v>90</v>
      </c>
    </row>
    <row r="199" spans="1:19" ht="15.75" customHeight="1">
      <c r="A199" s="7" t="s">
        <v>134</v>
      </c>
      <c r="B199" s="7" t="s">
        <v>1198</v>
      </c>
      <c r="C199" s="19" t="s">
        <v>775</v>
      </c>
      <c r="D199" s="7" t="s">
        <v>776</v>
      </c>
      <c r="E199" s="9" t="s">
        <v>777</v>
      </c>
      <c r="F199" s="9" t="s">
        <v>87</v>
      </c>
      <c r="G199" s="8" t="s">
        <v>67</v>
      </c>
      <c r="H199" s="10">
        <v>65000000</v>
      </c>
      <c r="I199" s="10">
        <v>58.3375</v>
      </c>
      <c r="J199" s="10">
        <v>16.63756121</v>
      </c>
      <c r="K199" s="10">
        <v>41.69993879</v>
      </c>
      <c r="L199" s="10">
        <v>3529.41875</v>
      </c>
      <c r="M199" s="10">
        <v>1022.55664802</v>
      </c>
      <c r="N199" s="10">
        <v>2839.7654083449997</v>
      </c>
      <c r="O199" s="7" t="s">
        <v>197</v>
      </c>
      <c r="P199" s="7" t="s">
        <v>197</v>
      </c>
      <c r="Q199" s="7" t="s">
        <v>72</v>
      </c>
      <c r="R199" s="7" t="s">
        <v>1196</v>
      </c>
      <c r="S199" s="7" t="s">
        <v>90</v>
      </c>
    </row>
    <row r="200" spans="1:19" ht="15.75" customHeight="1">
      <c r="A200" s="7" t="s">
        <v>134</v>
      </c>
      <c r="B200" s="7" t="s">
        <v>1198</v>
      </c>
      <c r="C200" s="19" t="s">
        <v>778</v>
      </c>
      <c r="D200" s="7" t="s">
        <v>779</v>
      </c>
      <c r="E200" s="9" t="s">
        <v>780</v>
      </c>
      <c r="F200" s="9" t="s">
        <v>101</v>
      </c>
      <c r="G200" s="8" t="s">
        <v>67</v>
      </c>
      <c r="H200" s="10">
        <v>50000000</v>
      </c>
      <c r="I200" s="10">
        <v>45.375</v>
      </c>
      <c r="J200" s="10">
        <v>2</v>
      </c>
      <c r="K200" s="10">
        <v>43.375</v>
      </c>
      <c r="L200" s="10">
        <v>2745.1875</v>
      </c>
      <c r="M200" s="10">
        <v>125.2176</v>
      </c>
      <c r="N200" s="10">
        <v>2953.837059744</v>
      </c>
      <c r="O200" s="7" t="s">
        <v>197</v>
      </c>
      <c r="P200" s="7" t="s">
        <v>197</v>
      </c>
      <c r="Q200" s="7" t="s">
        <v>417</v>
      </c>
      <c r="R200" s="7" t="s">
        <v>309</v>
      </c>
      <c r="S200" s="7" t="s">
        <v>90</v>
      </c>
    </row>
    <row r="201" spans="1:19" ht="15.75" customHeight="1">
      <c r="A201" s="7" t="s">
        <v>135</v>
      </c>
      <c r="B201" s="7" t="s">
        <v>1197</v>
      </c>
      <c r="C201" s="19">
        <v>26552</v>
      </c>
      <c r="D201" s="7" t="s">
        <v>781</v>
      </c>
      <c r="E201" s="9" t="s">
        <v>782</v>
      </c>
      <c r="F201" s="9" t="s">
        <v>783</v>
      </c>
      <c r="G201" s="8" t="s">
        <v>67</v>
      </c>
      <c r="H201" s="10">
        <v>442682.9</v>
      </c>
      <c r="I201" s="10">
        <v>-1.0000000000000001E-07</v>
      </c>
      <c r="J201" s="10"/>
      <c r="K201" s="10">
        <v>-1.0000000000000001E-07</v>
      </c>
      <c r="L201" s="10">
        <v>-6.05E-06</v>
      </c>
      <c r="M201" s="10"/>
      <c r="N201" s="10">
        <v>-6.81E-06</v>
      </c>
      <c r="O201" s="7" t="s">
        <v>197</v>
      </c>
      <c r="P201" s="7" t="s">
        <v>197</v>
      </c>
      <c r="Q201" s="7" t="s">
        <v>577</v>
      </c>
      <c r="R201" s="7" t="s">
        <v>93</v>
      </c>
      <c r="S201" s="7" t="s">
        <v>90</v>
      </c>
    </row>
    <row r="202" spans="1:19" ht="15.75" customHeight="1">
      <c r="A202" s="7" t="s">
        <v>135</v>
      </c>
      <c r="B202" s="7" t="s">
        <v>1197</v>
      </c>
      <c r="C202" s="19" t="s">
        <v>784</v>
      </c>
      <c r="D202" s="7" t="s">
        <v>785</v>
      </c>
      <c r="E202" s="9" t="s">
        <v>786</v>
      </c>
      <c r="F202" s="9" t="s">
        <v>83</v>
      </c>
      <c r="G202" s="8" t="s">
        <v>86</v>
      </c>
      <c r="H202" s="10">
        <v>6700000</v>
      </c>
      <c r="I202" s="10">
        <v>0.809531465</v>
      </c>
      <c r="J202" s="10">
        <v>0.7218651530000001</v>
      </c>
      <c r="K202" s="10">
        <v>0.101946717</v>
      </c>
      <c r="L202" s="10">
        <v>48.976653662000004</v>
      </c>
      <c r="M202" s="10">
        <v>43.594780305</v>
      </c>
      <c r="N202" s="10">
        <v>6.94257041</v>
      </c>
      <c r="O202" s="7" t="s">
        <v>197</v>
      </c>
      <c r="P202" s="7" t="s">
        <v>197</v>
      </c>
      <c r="Q202" s="7" t="s">
        <v>430</v>
      </c>
      <c r="R202" s="7" t="s">
        <v>685</v>
      </c>
      <c r="S202" s="7" t="s">
        <v>90</v>
      </c>
    </row>
    <row r="203" spans="1:19" ht="15.75" customHeight="1">
      <c r="A203" s="7" t="s">
        <v>135</v>
      </c>
      <c r="B203" s="7" t="s">
        <v>1197</v>
      </c>
      <c r="C203" s="19" t="s">
        <v>787</v>
      </c>
      <c r="D203" s="7" t="s">
        <v>788</v>
      </c>
      <c r="E203" s="9" t="s">
        <v>789</v>
      </c>
      <c r="F203" s="9" t="s">
        <v>790</v>
      </c>
      <c r="G203" s="8" t="s">
        <v>67</v>
      </c>
      <c r="H203" s="10">
        <v>340000</v>
      </c>
      <c r="I203" s="10">
        <v>0.22062685999999998</v>
      </c>
      <c r="J203" s="10">
        <v>0.02290533</v>
      </c>
      <c r="K203" s="10">
        <v>0.19772153</v>
      </c>
      <c r="L203" s="10">
        <v>13.347925029999999</v>
      </c>
      <c r="M203" s="10">
        <v>1.4013228899999999</v>
      </c>
      <c r="N203" s="10">
        <v>13.464834186000001</v>
      </c>
      <c r="O203" s="7" t="s">
        <v>197</v>
      </c>
      <c r="P203" s="7" t="s">
        <v>197</v>
      </c>
      <c r="Q203" s="7" t="s">
        <v>94</v>
      </c>
      <c r="R203" s="7" t="s">
        <v>791</v>
      </c>
      <c r="S203" s="7" t="s">
        <v>90</v>
      </c>
    </row>
    <row r="204" spans="1:19" ht="15.75" customHeight="1">
      <c r="A204" s="7" t="s">
        <v>135</v>
      </c>
      <c r="B204" s="7" t="s">
        <v>1197</v>
      </c>
      <c r="C204" s="19" t="s">
        <v>792</v>
      </c>
      <c r="D204" s="7" t="s">
        <v>793</v>
      </c>
      <c r="E204" s="9" t="s">
        <v>786</v>
      </c>
      <c r="F204" s="9" t="s">
        <v>83</v>
      </c>
      <c r="G204" s="8" t="s">
        <v>209</v>
      </c>
      <c r="H204" s="10">
        <v>686000</v>
      </c>
      <c r="I204" s="10">
        <v>0.869102751</v>
      </c>
      <c r="J204" s="10">
        <v>0.7576813</v>
      </c>
      <c r="K204" s="10">
        <v>0.107577594</v>
      </c>
      <c r="L204" s="10">
        <v>52.580716441</v>
      </c>
      <c r="M204" s="10">
        <v>47.439971774</v>
      </c>
      <c r="N204" s="10">
        <v>7.326033035</v>
      </c>
      <c r="O204" s="7" t="s">
        <v>197</v>
      </c>
      <c r="P204" s="7" t="s">
        <v>197</v>
      </c>
      <c r="Q204" s="7" t="s">
        <v>99</v>
      </c>
      <c r="R204" s="7" t="s">
        <v>794</v>
      </c>
      <c r="S204" s="7" t="s">
        <v>90</v>
      </c>
    </row>
    <row r="205" spans="1:19" ht="15.75" customHeight="1">
      <c r="A205" s="7" t="s">
        <v>135</v>
      </c>
      <c r="B205" s="7" t="s">
        <v>1197</v>
      </c>
      <c r="C205" s="19" t="s">
        <v>795</v>
      </c>
      <c r="D205" s="7" t="s">
        <v>796</v>
      </c>
      <c r="E205" s="9" t="s">
        <v>797</v>
      </c>
      <c r="F205" s="9" t="s">
        <v>798</v>
      </c>
      <c r="G205" s="8" t="s">
        <v>67</v>
      </c>
      <c r="H205" s="10">
        <v>706500</v>
      </c>
      <c r="I205" s="10">
        <v>0.40764466</v>
      </c>
      <c r="J205" s="10">
        <v>0.10869577000000001</v>
      </c>
      <c r="K205" s="10">
        <v>0.29894889</v>
      </c>
      <c r="L205" s="10">
        <v>24.66250193</v>
      </c>
      <c r="M205" s="10">
        <v>6.6240783080000005</v>
      </c>
      <c r="N205" s="10">
        <v>20.358416375</v>
      </c>
      <c r="O205" s="7" t="s">
        <v>197</v>
      </c>
      <c r="P205" s="7" t="s">
        <v>197</v>
      </c>
      <c r="Q205" s="7" t="s">
        <v>99</v>
      </c>
      <c r="R205" s="7" t="s">
        <v>309</v>
      </c>
      <c r="S205" s="7" t="s">
        <v>90</v>
      </c>
    </row>
    <row r="206" spans="1:19" ht="15.75" customHeight="1">
      <c r="A206" s="7" t="s">
        <v>135</v>
      </c>
      <c r="B206" s="7" t="s">
        <v>1197</v>
      </c>
      <c r="C206" s="19" t="s">
        <v>802</v>
      </c>
      <c r="D206" s="7" t="s">
        <v>803</v>
      </c>
      <c r="E206" s="9" t="s">
        <v>804</v>
      </c>
      <c r="F206" s="9" t="s">
        <v>103</v>
      </c>
      <c r="G206" s="8" t="s">
        <v>67</v>
      </c>
      <c r="H206" s="10">
        <v>750000</v>
      </c>
      <c r="I206" s="10">
        <v>0.75</v>
      </c>
      <c r="J206" s="10"/>
      <c r="K206" s="10">
        <v>0.75</v>
      </c>
      <c r="L206" s="10">
        <v>45.375</v>
      </c>
      <c r="M206" s="10"/>
      <c r="N206" s="10">
        <v>51.074992387</v>
      </c>
      <c r="O206" s="7" t="s">
        <v>197</v>
      </c>
      <c r="P206" s="7" t="s">
        <v>197</v>
      </c>
      <c r="Q206" s="7" t="s">
        <v>805</v>
      </c>
      <c r="R206" s="7" t="s">
        <v>143</v>
      </c>
      <c r="S206" s="7" t="s">
        <v>90</v>
      </c>
    </row>
    <row r="207" spans="1:19" ht="15.75" customHeight="1">
      <c r="A207" s="7" t="s">
        <v>135</v>
      </c>
      <c r="B207" s="7" t="s">
        <v>1197</v>
      </c>
      <c r="C207" s="19" t="s">
        <v>806</v>
      </c>
      <c r="D207" s="7" t="s">
        <v>807</v>
      </c>
      <c r="E207" s="9" t="s">
        <v>808</v>
      </c>
      <c r="F207" s="9" t="s">
        <v>83</v>
      </c>
      <c r="G207" s="8" t="s">
        <v>67</v>
      </c>
      <c r="H207" s="10">
        <v>1138350</v>
      </c>
      <c r="I207" s="10">
        <v>0.60762963</v>
      </c>
      <c r="J207" s="10">
        <v>0.31001127</v>
      </c>
      <c r="K207" s="10">
        <v>0.29761835999999997</v>
      </c>
      <c r="L207" s="10">
        <v>36.761592615000005</v>
      </c>
      <c r="M207" s="10">
        <v>19.261890221999998</v>
      </c>
      <c r="N207" s="10">
        <v>20.267807295</v>
      </c>
      <c r="O207" s="7" t="s">
        <v>197</v>
      </c>
      <c r="P207" s="7" t="s">
        <v>197</v>
      </c>
      <c r="Q207" s="7" t="s">
        <v>92</v>
      </c>
      <c r="R207" s="7" t="s">
        <v>95</v>
      </c>
      <c r="S207" s="7" t="s">
        <v>90</v>
      </c>
    </row>
    <row r="208" spans="1:19" ht="15.75" customHeight="1">
      <c r="A208" s="7" t="s">
        <v>135</v>
      </c>
      <c r="B208" s="7" t="s">
        <v>1197</v>
      </c>
      <c r="C208" s="19" t="s">
        <v>799</v>
      </c>
      <c r="D208" s="7" t="s">
        <v>800</v>
      </c>
      <c r="E208" s="9" t="s">
        <v>801</v>
      </c>
      <c r="F208" s="9" t="s">
        <v>321</v>
      </c>
      <c r="G208" s="8" t="s">
        <v>67</v>
      </c>
      <c r="H208" s="10">
        <v>570000</v>
      </c>
      <c r="I208" s="10">
        <v>0.57</v>
      </c>
      <c r="J208" s="10"/>
      <c r="K208" s="10">
        <v>0.57</v>
      </c>
      <c r="L208" s="10">
        <v>34.485</v>
      </c>
      <c r="M208" s="10"/>
      <c r="N208" s="10">
        <v>38.816994214000005</v>
      </c>
      <c r="O208" s="7" t="s">
        <v>197</v>
      </c>
      <c r="P208" s="7" t="s">
        <v>197</v>
      </c>
      <c r="Q208" s="7" t="s">
        <v>94</v>
      </c>
      <c r="R208" s="7" t="s">
        <v>309</v>
      </c>
      <c r="S208" s="7" t="s">
        <v>90</v>
      </c>
    </row>
    <row r="209" spans="1:19" ht="15.75" customHeight="1">
      <c r="A209" s="7" t="s">
        <v>135</v>
      </c>
      <c r="B209" s="7" t="s">
        <v>1197</v>
      </c>
      <c r="C209" s="19" t="s">
        <v>809</v>
      </c>
      <c r="D209" s="7" t="s">
        <v>810</v>
      </c>
      <c r="E209" s="9" t="s">
        <v>811</v>
      </c>
      <c r="F209" s="9" t="s">
        <v>812</v>
      </c>
      <c r="G209" s="8" t="s">
        <v>67</v>
      </c>
      <c r="H209" s="10">
        <v>440000</v>
      </c>
      <c r="I209" s="10">
        <v>0.44</v>
      </c>
      <c r="J209" s="10">
        <v>0.08065758</v>
      </c>
      <c r="K209" s="10">
        <v>0.35934242</v>
      </c>
      <c r="L209" s="10">
        <v>26.62</v>
      </c>
      <c r="M209" s="10">
        <v>4.939285605999999</v>
      </c>
      <c r="N209" s="10">
        <v>24.471215155</v>
      </c>
      <c r="O209" s="7" t="s">
        <v>197</v>
      </c>
      <c r="P209" s="7" t="s">
        <v>197</v>
      </c>
      <c r="Q209" s="7" t="s">
        <v>94</v>
      </c>
      <c r="R209" s="7" t="s">
        <v>93</v>
      </c>
      <c r="S209" s="7" t="s">
        <v>90</v>
      </c>
    </row>
    <row r="210" spans="1:19" ht="15.75" customHeight="1">
      <c r="A210" s="7" t="s">
        <v>135</v>
      </c>
      <c r="B210" s="7" t="s">
        <v>1198</v>
      </c>
      <c r="C210" s="19" t="s">
        <v>813</v>
      </c>
      <c r="D210" s="7" t="s">
        <v>814</v>
      </c>
      <c r="E210" s="9" t="s">
        <v>815</v>
      </c>
      <c r="F210" s="9" t="s">
        <v>816</v>
      </c>
      <c r="G210" s="8" t="s">
        <v>86</v>
      </c>
      <c r="H210" s="10">
        <v>12735856.59</v>
      </c>
      <c r="I210" s="10">
        <v>5.54586426</v>
      </c>
      <c r="J210" s="10"/>
      <c r="K210" s="10">
        <v>5.958410185</v>
      </c>
      <c r="L210" s="10">
        <v>335.524787705</v>
      </c>
      <c r="M210" s="10"/>
      <c r="N210" s="10">
        <v>405.767673101</v>
      </c>
      <c r="O210" s="7" t="s">
        <v>197</v>
      </c>
      <c r="P210" s="7" t="s">
        <v>197</v>
      </c>
      <c r="Q210" s="7" t="s">
        <v>99</v>
      </c>
      <c r="R210" s="7" t="s">
        <v>494</v>
      </c>
      <c r="S210" s="7" t="s">
        <v>90</v>
      </c>
    </row>
    <row r="211" spans="1:19" ht="15.75" customHeight="1">
      <c r="A211" s="7" t="s">
        <v>135</v>
      </c>
      <c r="B211" s="7" t="s">
        <v>1198</v>
      </c>
      <c r="C211" s="19" t="s">
        <v>817</v>
      </c>
      <c r="D211" s="7" t="s">
        <v>818</v>
      </c>
      <c r="E211" s="9" t="s">
        <v>819</v>
      </c>
      <c r="F211" s="9" t="s">
        <v>591</v>
      </c>
      <c r="G211" s="8" t="s">
        <v>86</v>
      </c>
      <c r="H211" s="10">
        <v>198392845</v>
      </c>
      <c r="I211" s="10">
        <v>0.31353945</v>
      </c>
      <c r="J211" s="10"/>
      <c r="K211" s="10">
        <v>0.03243011</v>
      </c>
      <c r="L211" s="10">
        <v>18.969136745</v>
      </c>
      <c r="M211" s="10"/>
      <c r="N211" s="10">
        <v>2.2084901710000002</v>
      </c>
      <c r="O211" s="7" t="s">
        <v>197</v>
      </c>
      <c r="P211" s="7" t="s">
        <v>197</v>
      </c>
      <c r="Q211" s="7" t="s">
        <v>85</v>
      </c>
      <c r="R211" s="7" t="s">
        <v>525</v>
      </c>
      <c r="S211" s="7" t="s">
        <v>90</v>
      </c>
    </row>
    <row r="212" spans="1:19" ht="15.75" customHeight="1">
      <c r="A212" s="7" t="s">
        <v>135</v>
      </c>
      <c r="B212" s="7" t="s">
        <v>1198</v>
      </c>
      <c r="C212" s="19" t="s">
        <v>820</v>
      </c>
      <c r="D212" s="7" t="s">
        <v>821</v>
      </c>
      <c r="E212" s="9" t="s">
        <v>822</v>
      </c>
      <c r="F212" s="9" t="s">
        <v>83</v>
      </c>
      <c r="G212" s="8" t="s">
        <v>86</v>
      </c>
      <c r="H212" s="10">
        <v>14250000</v>
      </c>
      <c r="I212" s="10">
        <v>0.270328854</v>
      </c>
      <c r="J212" s="10">
        <v>0.27872896</v>
      </c>
      <c r="K212" s="10"/>
      <c r="L212" s="10">
        <v>16.354895671</v>
      </c>
      <c r="M212" s="10">
        <v>17.00592164</v>
      </c>
      <c r="N212" s="10"/>
      <c r="O212" s="7" t="s">
        <v>197</v>
      </c>
      <c r="P212" s="7" t="s">
        <v>197</v>
      </c>
      <c r="Q212" s="7" t="s">
        <v>85</v>
      </c>
      <c r="R212" s="7" t="s">
        <v>93</v>
      </c>
      <c r="S212" s="7" t="s">
        <v>90</v>
      </c>
    </row>
    <row r="213" spans="1:19" ht="15.75" customHeight="1">
      <c r="A213" s="7" t="s">
        <v>135</v>
      </c>
      <c r="B213" s="7" t="s">
        <v>1198</v>
      </c>
      <c r="C213" s="19" t="s">
        <v>823</v>
      </c>
      <c r="D213" s="7" t="s">
        <v>824</v>
      </c>
      <c r="E213" s="9" t="s">
        <v>825</v>
      </c>
      <c r="F213" s="9" t="s">
        <v>83</v>
      </c>
      <c r="G213" s="8" t="s">
        <v>86</v>
      </c>
      <c r="H213" s="10">
        <v>21300000</v>
      </c>
      <c r="I213" s="10">
        <v>10.058892594000001</v>
      </c>
      <c r="J213" s="10">
        <v>4.2588434500000005</v>
      </c>
      <c r="K213" s="10">
        <v>6.350715518</v>
      </c>
      <c r="L213" s="10">
        <v>608.563001923</v>
      </c>
      <c r="M213" s="10">
        <v>261.46305801</v>
      </c>
      <c r="N213" s="10">
        <v>432.483662307</v>
      </c>
      <c r="O213" s="7" t="s">
        <v>197</v>
      </c>
      <c r="P213" s="7" t="s">
        <v>197</v>
      </c>
      <c r="Q213" s="7" t="s">
        <v>94</v>
      </c>
      <c r="R213" s="7" t="s">
        <v>95</v>
      </c>
      <c r="S213" s="7" t="s">
        <v>90</v>
      </c>
    </row>
    <row r="214" spans="1:19" ht="15.75" customHeight="1">
      <c r="A214" s="7" t="s">
        <v>135</v>
      </c>
      <c r="B214" s="7" t="s">
        <v>1198</v>
      </c>
      <c r="C214" s="19" t="s">
        <v>826</v>
      </c>
      <c r="D214" s="7" t="s">
        <v>827</v>
      </c>
      <c r="E214" s="9" t="s">
        <v>828</v>
      </c>
      <c r="F214" s="9" t="s">
        <v>83</v>
      </c>
      <c r="G214" s="8" t="s">
        <v>86</v>
      </c>
      <c r="H214" s="10">
        <v>16100000</v>
      </c>
      <c r="I214" s="10">
        <v>11.199731950999999</v>
      </c>
      <c r="J214" s="10">
        <v>5.16165095</v>
      </c>
      <c r="K214" s="10">
        <v>6.739291787</v>
      </c>
      <c r="L214" s="10">
        <v>677.5837830290001</v>
      </c>
      <c r="M214" s="10">
        <v>323.9376362</v>
      </c>
      <c r="N214" s="10">
        <v>458.945702274</v>
      </c>
      <c r="O214" s="7" t="s">
        <v>197</v>
      </c>
      <c r="P214" s="7" t="s">
        <v>197</v>
      </c>
      <c r="Q214" s="7" t="s">
        <v>577</v>
      </c>
      <c r="R214" s="7" t="s">
        <v>494</v>
      </c>
      <c r="S214" s="7" t="s">
        <v>90</v>
      </c>
    </row>
    <row r="215" spans="1:19" ht="15.75" customHeight="1">
      <c r="A215" s="7" t="s">
        <v>135</v>
      </c>
      <c r="B215" s="7" t="s">
        <v>1198</v>
      </c>
      <c r="C215" s="19" t="s">
        <v>829</v>
      </c>
      <c r="D215" s="7" t="s">
        <v>830</v>
      </c>
      <c r="E215" s="9" t="s">
        <v>786</v>
      </c>
      <c r="F215" s="9" t="s">
        <v>83</v>
      </c>
      <c r="G215" s="8" t="s">
        <v>86</v>
      </c>
      <c r="H215" s="10">
        <v>2700000</v>
      </c>
      <c r="I215" s="10">
        <v>2.652256221</v>
      </c>
      <c r="J215" s="10">
        <v>0.78645556</v>
      </c>
      <c r="K215" s="10">
        <v>2.043326858</v>
      </c>
      <c r="L215" s="10">
        <v>160.461501351</v>
      </c>
      <c r="M215" s="10">
        <v>49.18351987</v>
      </c>
      <c r="N215" s="10">
        <v>139.150538293</v>
      </c>
      <c r="O215" s="7" t="s">
        <v>197</v>
      </c>
      <c r="P215" s="7" t="s">
        <v>197</v>
      </c>
      <c r="Q215" s="7" t="s">
        <v>99</v>
      </c>
      <c r="R215" s="7" t="s">
        <v>794</v>
      </c>
      <c r="S215" s="7" t="s">
        <v>90</v>
      </c>
    </row>
    <row r="216" spans="1:19" ht="15.75" customHeight="1">
      <c r="A216" s="7" t="s">
        <v>135</v>
      </c>
      <c r="B216" s="7" t="s">
        <v>1198</v>
      </c>
      <c r="C216" s="19" t="s">
        <v>831</v>
      </c>
      <c r="D216" s="7" t="s">
        <v>785</v>
      </c>
      <c r="E216" s="9" t="s">
        <v>786</v>
      </c>
      <c r="F216" s="9" t="s">
        <v>83</v>
      </c>
      <c r="G216" s="8" t="s">
        <v>86</v>
      </c>
      <c r="H216" s="10">
        <v>20200000</v>
      </c>
      <c r="I216" s="10">
        <v>18.475531613</v>
      </c>
      <c r="J216" s="10">
        <v>8.11142833</v>
      </c>
      <c r="K216" s="10">
        <v>11.525320398</v>
      </c>
      <c r="L216" s="10">
        <v>1117.769662597</v>
      </c>
      <c r="M216" s="10">
        <v>507.06559639</v>
      </c>
      <c r="N216" s="10">
        <v>784.874202147</v>
      </c>
      <c r="O216" s="7" t="s">
        <v>197</v>
      </c>
      <c r="P216" s="7" t="s">
        <v>197</v>
      </c>
      <c r="Q216" s="7" t="s">
        <v>430</v>
      </c>
      <c r="R216" s="7" t="s">
        <v>685</v>
      </c>
      <c r="S216" s="7" t="s">
        <v>90</v>
      </c>
    </row>
    <row r="217" spans="1:19" ht="15.75" customHeight="1">
      <c r="A217" s="7" t="s">
        <v>135</v>
      </c>
      <c r="B217" s="7" t="s">
        <v>1198</v>
      </c>
      <c r="C217" s="19" t="s">
        <v>137</v>
      </c>
      <c r="D217" s="7" t="s">
        <v>136</v>
      </c>
      <c r="E217" s="9" t="s">
        <v>115</v>
      </c>
      <c r="F217" s="9" t="s">
        <v>100</v>
      </c>
      <c r="G217" s="8" t="s">
        <v>86</v>
      </c>
      <c r="H217" s="10">
        <v>32500000</v>
      </c>
      <c r="I217" s="10"/>
      <c r="J217" s="10"/>
      <c r="K217" s="10">
        <v>52.849550177</v>
      </c>
      <c r="L217" s="10"/>
      <c r="M217" s="10"/>
      <c r="N217" s="10">
        <v>3599.053830641</v>
      </c>
      <c r="O217" s="7" t="s">
        <v>197</v>
      </c>
      <c r="P217" s="7" t="s">
        <v>197</v>
      </c>
      <c r="Q217" s="7" t="s">
        <v>92</v>
      </c>
      <c r="R217" s="7" t="s">
        <v>95</v>
      </c>
      <c r="S217" s="7" t="s">
        <v>90</v>
      </c>
    </row>
    <row r="218" spans="1:19" ht="15.75" customHeight="1">
      <c r="A218" s="7" t="s">
        <v>135</v>
      </c>
      <c r="B218" s="7" t="s">
        <v>1198</v>
      </c>
      <c r="C218" s="19" t="s">
        <v>138</v>
      </c>
      <c r="D218" s="7" t="s">
        <v>136</v>
      </c>
      <c r="E218" s="9" t="s">
        <v>115</v>
      </c>
      <c r="F218" s="9" t="s">
        <v>100</v>
      </c>
      <c r="G218" s="8" t="s">
        <v>86</v>
      </c>
      <c r="H218" s="10">
        <v>16600000</v>
      </c>
      <c r="I218" s="10"/>
      <c r="J218" s="10">
        <v>15</v>
      </c>
      <c r="K218" s="10">
        <v>12.128215838</v>
      </c>
      <c r="L218" s="10"/>
      <c r="M218" s="10">
        <v>958.26</v>
      </c>
      <c r="N218" s="10">
        <v>825.9313754809999</v>
      </c>
      <c r="O218" s="7" t="s">
        <v>197</v>
      </c>
      <c r="P218" s="7" t="s">
        <v>197</v>
      </c>
      <c r="Q218" s="7" t="s">
        <v>92</v>
      </c>
      <c r="R218" s="7" t="s">
        <v>95</v>
      </c>
      <c r="S218" s="7" t="s">
        <v>90</v>
      </c>
    </row>
    <row r="219" spans="1:19" ht="15.75" customHeight="1">
      <c r="A219" s="7" t="s">
        <v>135</v>
      </c>
      <c r="B219" s="7" t="s">
        <v>1198</v>
      </c>
      <c r="C219" s="19" t="s">
        <v>832</v>
      </c>
      <c r="D219" s="7" t="s">
        <v>833</v>
      </c>
      <c r="E219" s="9" t="s">
        <v>543</v>
      </c>
      <c r="F219" s="9" t="s">
        <v>363</v>
      </c>
      <c r="G219" s="8" t="s">
        <v>86</v>
      </c>
      <c r="H219" s="10">
        <v>168100000</v>
      </c>
      <c r="I219" s="10">
        <v>42.094532071</v>
      </c>
      <c r="J219" s="10">
        <v>13.66030099</v>
      </c>
      <c r="K219" s="10">
        <v>31.155934533</v>
      </c>
      <c r="L219" s="10">
        <v>2546.7191902870004</v>
      </c>
      <c r="M219" s="10">
        <v>854.7439471499999</v>
      </c>
      <c r="N219" s="10">
        <v>2121.718825458</v>
      </c>
      <c r="O219" s="7" t="s">
        <v>197</v>
      </c>
      <c r="P219" s="7" t="s">
        <v>197</v>
      </c>
      <c r="Q219" s="7" t="s">
        <v>92</v>
      </c>
      <c r="R219" s="7" t="s">
        <v>95</v>
      </c>
      <c r="S219" s="7" t="s">
        <v>90</v>
      </c>
    </row>
    <row r="220" spans="1:19" ht="15.75" customHeight="1">
      <c r="A220" s="7" t="s">
        <v>135</v>
      </c>
      <c r="B220" s="7" t="s">
        <v>1198</v>
      </c>
      <c r="C220" s="19" t="s">
        <v>834</v>
      </c>
      <c r="D220" s="7" t="s">
        <v>835</v>
      </c>
      <c r="E220" s="9" t="s">
        <v>768</v>
      </c>
      <c r="F220" s="9" t="s">
        <v>87</v>
      </c>
      <c r="G220" s="8" t="s">
        <v>86</v>
      </c>
      <c r="H220" s="10">
        <v>105900000</v>
      </c>
      <c r="I220" s="10">
        <v>53.486558839000004</v>
      </c>
      <c r="J220" s="10">
        <v>24.35795034</v>
      </c>
      <c r="K220" s="10">
        <v>32.409029809</v>
      </c>
      <c r="L220" s="10">
        <v>3235.9368097600004</v>
      </c>
      <c r="M220" s="10">
        <v>1516.85615243</v>
      </c>
      <c r="N220" s="10">
        <v>2207.0546010479998</v>
      </c>
      <c r="O220" s="7" t="s">
        <v>197</v>
      </c>
      <c r="P220" s="7" t="s">
        <v>197</v>
      </c>
      <c r="Q220" s="7" t="s">
        <v>72</v>
      </c>
      <c r="R220" s="7" t="s">
        <v>1196</v>
      </c>
      <c r="S220" s="7" t="s">
        <v>90</v>
      </c>
    </row>
    <row r="221" spans="1:19" ht="15.75" customHeight="1">
      <c r="A221" s="7" t="s">
        <v>135</v>
      </c>
      <c r="B221" s="7" t="s">
        <v>1198</v>
      </c>
      <c r="C221" s="19" t="s">
        <v>836</v>
      </c>
      <c r="D221" s="7" t="s">
        <v>837</v>
      </c>
      <c r="E221" s="9" t="s">
        <v>838</v>
      </c>
      <c r="F221" s="9" t="s">
        <v>839</v>
      </c>
      <c r="G221" s="8" t="s">
        <v>86</v>
      </c>
      <c r="H221" s="10">
        <v>36900000</v>
      </c>
      <c r="I221" s="10">
        <v>30.678501156</v>
      </c>
      <c r="J221" s="10">
        <v>10.37379327</v>
      </c>
      <c r="K221" s="10">
        <v>22.288568333</v>
      </c>
      <c r="L221" s="10">
        <v>1856.049319968</v>
      </c>
      <c r="M221" s="10">
        <v>646.20160159</v>
      </c>
      <c r="N221" s="10">
        <v>1517.8512772709998</v>
      </c>
      <c r="O221" s="7" t="s">
        <v>197</v>
      </c>
      <c r="P221" s="7" t="s">
        <v>197</v>
      </c>
      <c r="Q221" s="7" t="s">
        <v>94</v>
      </c>
      <c r="R221" s="7" t="s">
        <v>95</v>
      </c>
      <c r="S221" s="7" t="s">
        <v>90</v>
      </c>
    </row>
    <row r="222" spans="1:19" ht="15.75" customHeight="1">
      <c r="A222" s="7" t="s">
        <v>135</v>
      </c>
      <c r="B222" s="7" t="s">
        <v>1198</v>
      </c>
      <c r="C222" s="19" t="s">
        <v>840</v>
      </c>
      <c r="D222" s="7" t="s">
        <v>841</v>
      </c>
      <c r="E222" s="9" t="s">
        <v>842</v>
      </c>
      <c r="F222" s="9" t="s">
        <v>83</v>
      </c>
      <c r="G222" s="8" t="s">
        <v>86</v>
      </c>
      <c r="H222" s="10">
        <v>41000000</v>
      </c>
      <c r="I222" s="10">
        <v>15.783585253</v>
      </c>
      <c r="J222" s="10">
        <v>7.82669965</v>
      </c>
      <c r="K222" s="10">
        <v>8.89324695</v>
      </c>
      <c r="L222" s="10">
        <v>954.906907806</v>
      </c>
      <c r="M222" s="10">
        <v>487.98201518</v>
      </c>
      <c r="N222" s="10">
        <v>605.6300269960001</v>
      </c>
      <c r="O222" s="7" t="s">
        <v>197</v>
      </c>
      <c r="P222" s="7" t="s">
        <v>197</v>
      </c>
      <c r="Q222" s="7" t="s">
        <v>85</v>
      </c>
      <c r="R222" s="7" t="s">
        <v>843</v>
      </c>
      <c r="S222" s="7" t="s">
        <v>90</v>
      </c>
    </row>
    <row r="223" spans="1:19" ht="15.75" customHeight="1">
      <c r="A223" s="7" t="s">
        <v>135</v>
      </c>
      <c r="B223" s="7" t="s">
        <v>1198</v>
      </c>
      <c r="C223" s="19" t="s">
        <v>844</v>
      </c>
      <c r="D223" s="7" t="s">
        <v>845</v>
      </c>
      <c r="E223" s="9" t="s">
        <v>846</v>
      </c>
      <c r="F223" s="9" t="s">
        <v>71</v>
      </c>
      <c r="G223" s="8" t="s">
        <v>86</v>
      </c>
      <c r="H223" s="10">
        <v>25300000</v>
      </c>
      <c r="I223" s="10">
        <v>18.629583593</v>
      </c>
      <c r="J223" s="10">
        <v>11.31309518</v>
      </c>
      <c r="K223" s="10">
        <v>8.556850765</v>
      </c>
      <c r="L223" s="10">
        <v>1127.0898073659998</v>
      </c>
      <c r="M223" s="10">
        <v>735.6406745099999</v>
      </c>
      <c r="N223" s="10">
        <v>582.72145026</v>
      </c>
      <c r="O223" s="7" t="s">
        <v>197</v>
      </c>
      <c r="P223" s="7" t="s">
        <v>197</v>
      </c>
      <c r="Q223" s="7" t="s">
        <v>577</v>
      </c>
      <c r="R223" s="7" t="s">
        <v>93</v>
      </c>
      <c r="S223" s="7" t="s">
        <v>90</v>
      </c>
    </row>
    <row r="224" spans="1:19" ht="15.75" customHeight="1">
      <c r="A224" s="7" t="s">
        <v>135</v>
      </c>
      <c r="B224" s="7" t="s">
        <v>1198</v>
      </c>
      <c r="C224" s="19" t="s">
        <v>847</v>
      </c>
      <c r="D224" s="7" t="s">
        <v>848</v>
      </c>
      <c r="E224" s="9" t="s">
        <v>771</v>
      </c>
      <c r="F224" s="9" t="s">
        <v>71</v>
      </c>
      <c r="G224" s="8" t="s">
        <v>86</v>
      </c>
      <c r="H224" s="10">
        <v>53500000</v>
      </c>
      <c r="I224" s="10">
        <v>68.318315572</v>
      </c>
      <c r="J224" s="10">
        <v>8.40382985</v>
      </c>
      <c r="K224" s="10">
        <v>64.758864788</v>
      </c>
      <c r="L224" s="10">
        <v>4133.258092129</v>
      </c>
      <c r="M224" s="10">
        <v>532.12046247</v>
      </c>
      <c r="N224" s="10">
        <v>4410.078034788</v>
      </c>
      <c r="O224" s="7" t="s">
        <v>197</v>
      </c>
      <c r="P224" s="7" t="s">
        <v>197</v>
      </c>
      <c r="Q224" s="7" t="s">
        <v>94</v>
      </c>
      <c r="R224" s="7" t="s">
        <v>759</v>
      </c>
      <c r="S224" s="7" t="s">
        <v>90</v>
      </c>
    </row>
    <row r="225" spans="1:19" ht="15.75" customHeight="1">
      <c r="A225" s="7" t="s">
        <v>135</v>
      </c>
      <c r="B225" s="7" t="s">
        <v>1198</v>
      </c>
      <c r="C225" s="19" t="s">
        <v>849</v>
      </c>
      <c r="D225" s="7" t="s">
        <v>850</v>
      </c>
      <c r="E225" s="9" t="s">
        <v>851</v>
      </c>
      <c r="F225" s="9" t="s">
        <v>101</v>
      </c>
      <c r="G225" s="8" t="s">
        <v>86</v>
      </c>
      <c r="H225" s="10">
        <v>56600000</v>
      </c>
      <c r="I225" s="10">
        <v>58.783834862000006</v>
      </c>
      <c r="J225" s="10">
        <v>2.061446</v>
      </c>
      <c r="K225" s="10">
        <v>61.003178144</v>
      </c>
      <c r="L225" s="10">
        <v>3556.422009127</v>
      </c>
      <c r="M225" s="10">
        <v>125.15038687</v>
      </c>
      <c r="N225" s="10">
        <v>4154.315812444</v>
      </c>
      <c r="O225" s="7" t="s">
        <v>197</v>
      </c>
      <c r="P225" s="7" t="s">
        <v>197</v>
      </c>
      <c r="Q225" s="7" t="s">
        <v>94</v>
      </c>
      <c r="R225" s="7" t="s">
        <v>95</v>
      </c>
      <c r="S225" s="7" t="s">
        <v>90</v>
      </c>
    </row>
    <row r="226" spans="1:19" ht="15.75" customHeight="1">
      <c r="A226" s="7" t="s">
        <v>135</v>
      </c>
      <c r="B226" s="7" t="s">
        <v>1198</v>
      </c>
      <c r="C226" s="19" t="s">
        <v>852</v>
      </c>
      <c r="D226" s="7" t="s">
        <v>853</v>
      </c>
      <c r="E226" s="9" t="s">
        <v>854</v>
      </c>
      <c r="F226" s="9" t="s">
        <v>77</v>
      </c>
      <c r="G226" s="8" t="s">
        <v>86</v>
      </c>
      <c r="H226" s="10">
        <v>14000000</v>
      </c>
      <c r="I226" s="10">
        <v>21.189700005</v>
      </c>
      <c r="J226" s="10">
        <v>21.13999999</v>
      </c>
      <c r="K226" s="10">
        <v>0.33292993699999995</v>
      </c>
      <c r="L226" s="10">
        <v>1281.976850319</v>
      </c>
      <c r="M226" s="10">
        <v>1276.6974496199998</v>
      </c>
      <c r="N226" s="10">
        <v>22.672525315999998</v>
      </c>
      <c r="O226" s="7" t="s">
        <v>197</v>
      </c>
      <c r="P226" s="7" t="s">
        <v>197</v>
      </c>
      <c r="Q226" s="7" t="s">
        <v>430</v>
      </c>
      <c r="R226" s="7" t="s">
        <v>585</v>
      </c>
      <c r="S226" s="7" t="s">
        <v>90</v>
      </c>
    </row>
    <row r="227" spans="1:19" ht="15.75" customHeight="1">
      <c r="A227" s="7" t="s">
        <v>135</v>
      </c>
      <c r="B227" s="7" t="s">
        <v>1198</v>
      </c>
      <c r="C227" s="19" t="s">
        <v>855</v>
      </c>
      <c r="D227" s="7" t="s">
        <v>856</v>
      </c>
      <c r="E227" s="9" t="s">
        <v>857</v>
      </c>
      <c r="F227" s="9" t="s">
        <v>77</v>
      </c>
      <c r="G227" s="8" t="s">
        <v>86</v>
      </c>
      <c r="H227" s="10">
        <v>32900000</v>
      </c>
      <c r="I227" s="10">
        <v>0.003225148</v>
      </c>
      <c r="J227" s="10"/>
      <c r="K227" s="10">
        <v>0.00346506</v>
      </c>
      <c r="L227" s="10">
        <v>0.195121455</v>
      </c>
      <c r="M227" s="10"/>
      <c r="N227" s="10">
        <v>0.23597057999999999</v>
      </c>
      <c r="O227" s="7" t="s">
        <v>197</v>
      </c>
      <c r="P227" s="7" t="s">
        <v>197</v>
      </c>
      <c r="Q227" s="7" t="s">
        <v>430</v>
      </c>
      <c r="R227" s="7" t="s">
        <v>585</v>
      </c>
      <c r="S227" s="7" t="s">
        <v>90</v>
      </c>
    </row>
    <row r="228" spans="1:19" ht="15.75" customHeight="1">
      <c r="A228" s="7" t="s">
        <v>135</v>
      </c>
      <c r="B228" s="7" t="s">
        <v>1198</v>
      </c>
      <c r="C228" s="19" t="s">
        <v>858</v>
      </c>
      <c r="D228" s="7" t="s">
        <v>859</v>
      </c>
      <c r="E228" s="9" t="s">
        <v>860</v>
      </c>
      <c r="F228" s="9" t="s">
        <v>861</v>
      </c>
      <c r="G228" s="8" t="s">
        <v>86</v>
      </c>
      <c r="H228" s="10">
        <v>15100000</v>
      </c>
      <c r="I228" s="10">
        <v>20.822014030000002</v>
      </c>
      <c r="J228" s="10">
        <v>2.18237106</v>
      </c>
      <c r="K228" s="10">
        <v>20.152376165</v>
      </c>
      <c r="L228" s="10">
        <v>1259.7318488269998</v>
      </c>
      <c r="M228" s="10">
        <v>142.22793241</v>
      </c>
      <c r="N228" s="10">
        <v>1372.37661226</v>
      </c>
      <c r="O228" s="7" t="s">
        <v>197</v>
      </c>
      <c r="P228" s="7" t="s">
        <v>197</v>
      </c>
      <c r="Q228" s="7" t="s">
        <v>99</v>
      </c>
      <c r="R228" s="7" t="s">
        <v>102</v>
      </c>
      <c r="S228" s="7" t="s">
        <v>90</v>
      </c>
    </row>
    <row r="229" spans="1:19" ht="15.75" customHeight="1">
      <c r="A229" s="7" t="s">
        <v>135</v>
      </c>
      <c r="B229" s="7" t="s">
        <v>1198</v>
      </c>
      <c r="C229" s="19" t="s">
        <v>862</v>
      </c>
      <c r="D229" s="7" t="s">
        <v>863</v>
      </c>
      <c r="E229" s="9" t="s">
        <v>864</v>
      </c>
      <c r="F229" s="9" t="s">
        <v>865</v>
      </c>
      <c r="G229" s="8" t="s">
        <v>86</v>
      </c>
      <c r="H229" s="10">
        <v>30350000</v>
      </c>
      <c r="I229" s="10">
        <v>44.94321675</v>
      </c>
      <c r="J229" s="10">
        <v>0.0736281</v>
      </c>
      <c r="K229" s="10">
        <v>48.213238503</v>
      </c>
      <c r="L229" s="10">
        <v>2719.0646133779996</v>
      </c>
      <c r="M229" s="10">
        <v>4.80895618</v>
      </c>
      <c r="N229" s="10">
        <v>3283.3210527140004</v>
      </c>
      <c r="O229" s="7" t="s">
        <v>197</v>
      </c>
      <c r="P229" s="7" t="s">
        <v>197</v>
      </c>
      <c r="Q229" s="7" t="s">
        <v>94</v>
      </c>
      <c r="R229" s="7" t="s">
        <v>309</v>
      </c>
      <c r="S229" s="7" t="s">
        <v>90</v>
      </c>
    </row>
    <row r="230" spans="1:19" ht="15.75" customHeight="1">
      <c r="A230" s="7" t="s">
        <v>135</v>
      </c>
      <c r="B230" s="7" t="s">
        <v>1198</v>
      </c>
      <c r="C230" s="19" t="s">
        <v>139</v>
      </c>
      <c r="D230" s="7" t="s">
        <v>140</v>
      </c>
      <c r="E230" s="9" t="s">
        <v>109</v>
      </c>
      <c r="F230" s="9" t="s">
        <v>141</v>
      </c>
      <c r="G230" s="8" t="s">
        <v>86</v>
      </c>
      <c r="H230" s="10">
        <v>100100000</v>
      </c>
      <c r="I230" s="10"/>
      <c r="J230" s="10">
        <v>3.289</v>
      </c>
      <c r="K230" s="10">
        <v>159.245130475</v>
      </c>
      <c r="L230" s="10"/>
      <c r="M230" s="10">
        <v>210.114476</v>
      </c>
      <c r="N230" s="10">
        <v>10844.591769007</v>
      </c>
      <c r="O230" s="7" t="s">
        <v>197</v>
      </c>
      <c r="P230" s="7" t="s">
        <v>197</v>
      </c>
      <c r="Q230" s="7" t="s">
        <v>85</v>
      </c>
      <c r="R230" s="7" t="s">
        <v>89</v>
      </c>
      <c r="S230" s="7" t="s">
        <v>90</v>
      </c>
    </row>
    <row r="231" spans="1:19" ht="15.75" customHeight="1">
      <c r="A231" s="7" t="s">
        <v>135</v>
      </c>
      <c r="B231" s="7" t="s">
        <v>1198</v>
      </c>
      <c r="C231" s="19" t="s">
        <v>866</v>
      </c>
      <c r="D231" s="7" t="s">
        <v>867</v>
      </c>
      <c r="E231" s="9" t="s">
        <v>868</v>
      </c>
      <c r="F231" s="9" t="s">
        <v>77</v>
      </c>
      <c r="G231" s="8" t="s">
        <v>67</v>
      </c>
      <c r="H231" s="10">
        <v>607000</v>
      </c>
      <c r="I231" s="10">
        <v>0.12205197999999999</v>
      </c>
      <c r="J231" s="10">
        <v>0.06989695</v>
      </c>
      <c r="K231" s="10">
        <v>0.05215503</v>
      </c>
      <c r="L231" s="10">
        <v>7.38414479</v>
      </c>
      <c r="M231" s="10">
        <v>4.27445125</v>
      </c>
      <c r="N231" s="10">
        <v>3.551757014</v>
      </c>
      <c r="O231" s="7" t="s">
        <v>197</v>
      </c>
      <c r="P231" s="7" t="s">
        <v>197</v>
      </c>
      <c r="Q231" s="7" t="s">
        <v>411</v>
      </c>
      <c r="R231" s="7" t="s">
        <v>102</v>
      </c>
      <c r="S231" s="7" t="s">
        <v>90</v>
      </c>
    </row>
    <row r="232" spans="1:19" ht="15.75" customHeight="1">
      <c r="A232" s="7" t="s">
        <v>144</v>
      </c>
      <c r="B232" s="7" t="s">
        <v>1197</v>
      </c>
      <c r="C232" s="19" t="s">
        <v>869</v>
      </c>
      <c r="D232" s="7" t="s">
        <v>870</v>
      </c>
      <c r="E232" s="9" t="s">
        <v>871</v>
      </c>
      <c r="F232" s="9" t="s">
        <v>872</v>
      </c>
      <c r="G232" s="8" t="s">
        <v>67</v>
      </c>
      <c r="H232" s="10">
        <v>250000</v>
      </c>
      <c r="I232" s="10">
        <v>0.16252228</v>
      </c>
      <c r="J232" s="10"/>
      <c r="K232" s="10">
        <v>0.16252228</v>
      </c>
      <c r="L232" s="10">
        <v>9.83259794</v>
      </c>
      <c r="M232" s="10"/>
      <c r="N232" s="10">
        <v>11.067765618000001</v>
      </c>
      <c r="O232" s="7" t="s">
        <v>197</v>
      </c>
      <c r="P232" s="7" t="s">
        <v>197</v>
      </c>
      <c r="Q232" s="7" t="s">
        <v>99</v>
      </c>
      <c r="R232" s="7" t="s">
        <v>873</v>
      </c>
      <c r="S232" s="7" t="s">
        <v>90</v>
      </c>
    </row>
    <row r="233" spans="1:19" ht="15.75" customHeight="1">
      <c r="A233" s="7" t="s">
        <v>144</v>
      </c>
      <c r="B233" s="7" t="s">
        <v>1198</v>
      </c>
      <c r="C233" s="19" t="s">
        <v>878</v>
      </c>
      <c r="D233" s="7" t="s">
        <v>879</v>
      </c>
      <c r="E233" s="9" t="s">
        <v>580</v>
      </c>
      <c r="F233" s="9" t="s">
        <v>77</v>
      </c>
      <c r="G233" s="8" t="s">
        <v>67</v>
      </c>
      <c r="H233" s="10">
        <v>8250000</v>
      </c>
      <c r="I233" s="10">
        <v>5.47</v>
      </c>
      <c r="J233" s="10">
        <v>0.36890258000000004</v>
      </c>
      <c r="K233" s="10">
        <v>5.10109742</v>
      </c>
      <c r="L233" s="10">
        <v>330.935</v>
      </c>
      <c r="M233" s="10">
        <v>23.038752010000003</v>
      </c>
      <c r="N233" s="10">
        <v>347.384682526</v>
      </c>
      <c r="O233" s="7" t="s">
        <v>197</v>
      </c>
      <c r="P233" s="7" t="s">
        <v>197</v>
      </c>
      <c r="Q233" s="7" t="s">
        <v>80</v>
      </c>
      <c r="R233" s="7" t="s">
        <v>82</v>
      </c>
      <c r="S233" s="7" t="s">
        <v>90</v>
      </c>
    </row>
    <row r="234" spans="1:19" ht="15.75" customHeight="1">
      <c r="A234" s="7" t="s">
        <v>144</v>
      </c>
      <c r="B234" s="7" t="s">
        <v>1198</v>
      </c>
      <c r="C234" s="19" t="s">
        <v>874</v>
      </c>
      <c r="D234" s="7" t="s">
        <v>875</v>
      </c>
      <c r="E234" s="9" t="s">
        <v>876</v>
      </c>
      <c r="F234" s="9" t="s">
        <v>877</v>
      </c>
      <c r="G234" s="8" t="s">
        <v>369</v>
      </c>
      <c r="H234" s="10">
        <v>5194882.32</v>
      </c>
      <c r="I234" s="10">
        <v>2.2882007680000003</v>
      </c>
      <c r="J234" s="10"/>
      <c r="K234" s="10">
        <v>2.4584155180000002</v>
      </c>
      <c r="L234" s="10">
        <v>138.436146446</v>
      </c>
      <c r="M234" s="10"/>
      <c r="N234" s="10">
        <v>167.418071853</v>
      </c>
      <c r="O234" s="7" t="s">
        <v>197</v>
      </c>
      <c r="P234" s="7" t="s">
        <v>197</v>
      </c>
      <c r="Q234" s="7" t="s">
        <v>72</v>
      </c>
      <c r="R234" s="7" t="s">
        <v>78</v>
      </c>
      <c r="S234" s="7" t="s">
        <v>90</v>
      </c>
    </row>
    <row r="235" spans="1:19" ht="15.75" customHeight="1">
      <c r="A235" s="7" t="s">
        <v>144</v>
      </c>
      <c r="B235" s="7" t="s">
        <v>1198</v>
      </c>
      <c r="C235" s="19" t="s">
        <v>880</v>
      </c>
      <c r="D235" s="7" t="s">
        <v>881</v>
      </c>
      <c r="E235" s="9" t="s">
        <v>882</v>
      </c>
      <c r="F235" s="9" t="s">
        <v>639</v>
      </c>
      <c r="G235" s="8" t="s">
        <v>369</v>
      </c>
      <c r="H235" s="10">
        <v>4900000</v>
      </c>
      <c r="I235" s="10">
        <v>1.488595103</v>
      </c>
      <c r="J235" s="10"/>
      <c r="K235" s="10">
        <v>1.599328762</v>
      </c>
      <c r="L235" s="10">
        <v>90.060003706</v>
      </c>
      <c r="M235" s="10"/>
      <c r="N235" s="10">
        <v>108.914272454</v>
      </c>
      <c r="O235" s="7" t="s">
        <v>197</v>
      </c>
      <c r="P235" s="7" t="s">
        <v>197</v>
      </c>
      <c r="Q235" s="7" t="s">
        <v>92</v>
      </c>
      <c r="R235" s="7" t="s">
        <v>309</v>
      </c>
      <c r="S235" s="7" t="s">
        <v>90</v>
      </c>
    </row>
    <row r="236" spans="1:19" ht="15.75" customHeight="1">
      <c r="A236" s="7" t="s">
        <v>144</v>
      </c>
      <c r="B236" s="7" t="s">
        <v>1198</v>
      </c>
      <c r="C236" s="19" t="s">
        <v>883</v>
      </c>
      <c r="D236" s="7" t="s">
        <v>884</v>
      </c>
      <c r="E236" s="9" t="s">
        <v>580</v>
      </c>
      <c r="F236" s="9" t="s">
        <v>77</v>
      </c>
      <c r="G236" s="8" t="s">
        <v>67</v>
      </c>
      <c r="H236" s="10">
        <v>5000000</v>
      </c>
      <c r="I236" s="10">
        <v>1.75228718</v>
      </c>
      <c r="J236" s="10">
        <v>0.67172052</v>
      </c>
      <c r="K236" s="10">
        <v>1.08056666</v>
      </c>
      <c r="L236" s="10">
        <v>106.01337439</v>
      </c>
      <c r="M236" s="10">
        <v>43.5002095</v>
      </c>
      <c r="N236" s="10">
        <v>73.586578578</v>
      </c>
      <c r="O236" s="7" t="s">
        <v>197</v>
      </c>
      <c r="P236" s="7" t="s">
        <v>197</v>
      </c>
      <c r="Q236" s="7" t="s">
        <v>99</v>
      </c>
      <c r="R236" s="7" t="s">
        <v>873</v>
      </c>
      <c r="S236" s="7" t="s">
        <v>90</v>
      </c>
    </row>
    <row r="237" spans="1:19" ht="15.75" customHeight="1">
      <c r="A237" s="7" t="s">
        <v>144</v>
      </c>
      <c r="B237" s="7" t="s">
        <v>1198</v>
      </c>
      <c r="C237" s="19" t="s">
        <v>885</v>
      </c>
      <c r="D237" s="7" t="s">
        <v>886</v>
      </c>
      <c r="E237" s="9" t="s">
        <v>580</v>
      </c>
      <c r="F237" s="9" t="s">
        <v>87</v>
      </c>
      <c r="G237" s="8" t="s">
        <v>67</v>
      </c>
      <c r="H237" s="10">
        <v>20000000</v>
      </c>
      <c r="I237" s="10">
        <v>11.53618861</v>
      </c>
      <c r="J237" s="10">
        <v>1.7295014499999999</v>
      </c>
      <c r="K237" s="10">
        <v>9.806687160000001</v>
      </c>
      <c r="L237" s="10">
        <v>697.9394109049999</v>
      </c>
      <c r="M237" s="10">
        <v>108.28779456000001</v>
      </c>
      <c r="N237" s="10">
        <v>667.8352960579999</v>
      </c>
      <c r="O237" s="7" t="s">
        <v>197</v>
      </c>
      <c r="P237" s="7" t="s">
        <v>197</v>
      </c>
      <c r="Q237" s="7" t="s">
        <v>99</v>
      </c>
      <c r="R237" s="7" t="s">
        <v>873</v>
      </c>
      <c r="S237" s="7" t="s">
        <v>90</v>
      </c>
    </row>
    <row r="238" spans="1:19" ht="15.75" customHeight="1">
      <c r="A238" s="7" t="s">
        <v>144</v>
      </c>
      <c r="B238" s="7" t="s">
        <v>1198</v>
      </c>
      <c r="C238" s="19" t="s">
        <v>887</v>
      </c>
      <c r="D238" s="7" t="s">
        <v>888</v>
      </c>
      <c r="E238" s="9" t="s">
        <v>889</v>
      </c>
      <c r="F238" s="9" t="s">
        <v>890</v>
      </c>
      <c r="G238" s="8" t="s">
        <v>86</v>
      </c>
      <c r="H238" s="10">
        <v>5650000</v>
      </c>
      <c r="I238" s="10">
        <v>8.028933667</v>
      </c>
      <c r="J238" s="10">
        <v>2.5027967700000002</v>
      </c>
      <c r="K238" s="10">
        <v>6.044686457</v>
      </c>
      <c r="L238" s="10">
        <v>485.750486828</v>
      </c>
      <c r="M238" s="10">
        <v>156.89313633</v>
      </c>
      <c r="N238" s="10">
        <v>411.643086398</v>
      </c>
      <c r="O238" s="7" t="s">
        <v>197</v>
      </c>
      <c r="P238" s="7" t="s">
        <v>197</v>
      </c>
      <c r="Q238" s="7" t="s">
        <v>411</v>
      </c>
      <c r="R238" s="7" t="s">
        <v>499</v>
      </c>
      <c r="S238" s="7" t="s">
        <v>90</v>
      </c>
    </row>
    <row r="239" spans="1:19" ht="15.75" customHeight="1">
      <c r="A239" s="7" t="s">
        <v>144</v>
      </c>
      <c r="B239" s="7" t="s">
        <v>1198</v>
      </c>
      <c r="C239" s="19" t="s">
        <v>891</v>
      </c>
      <c r="D239" s="7" t="s">
        <v>892</v>
      </c>
      <c r="E239" s="9" t="s">
        <v>372</v>
      </c>
      <c r="F239" s="9" t="s">
        <v>101</v>
      </c>
      <c r="G239" s="8" t="s">
        <v>67</v>
      </c>
      <c r="H239" s="10">
        <v>39070000</v>
      </c>
      <c r="I239" s="10">
        <v>39.07</v>
      </c>
      <c r="J239" s="10"/>
      <c r="K239" s="10">
        <v>39.07</v>
      </c>
      <c r="L239" s="10">
        <v>2363.735</v>
      </c>
      <c r="M239" s="10"/>
      <c r="N239" s="10">
        <v>2660.666603439</v>
      </c>
      <c r="O239" s="7" t="s">
        <v>197</v>
      </c>
      <c r="P239" s="7" t="s">
        <v>197</v>
      </c>
      <c r="Q239" s="7" t="s">
        <v>72</v>
      </c>
      <c r="R239" s="7" t="s">
        <v>78</v>
      </c>
      <c r="S239" s="7" t="s">
        <v>90</v>
      </c>
    </row>
    <row r="240" spans="1:19" ht="15.75" customHeight="1">
      <c r="A240" s="7" t="s">
        <v>376</v>
      </c>
      <c r="B240" s="7" t="s">
        <v>1198</v>
      </c>
      <c r="C240" s="19">
        <v>16719960001</v>
      </c>
      <c r="D240" s="7" t="s">
        <v>893</v>
      </c>
      <c r="E240" s="9" t="s">
        <v>894</v>
      </c>
      <c r="F240" s="9" t="s">
        <v>83</v>
      </c>
      <c r="G240" s="8" t="s">
        <v>86</v>
      </c>
      <c r="H240" s="10">
        <v>11350000</v>
      </c>
      <c r="I240" s="10">
        <v>2.170545231</v>
      </c>
      <c r="J240" s="10">
        <v>0.33954915999999996</v>
      </c>
      <c r="K240" s="10">
        <v>1.9966859099999998</v>
      </c>
      <c r="L240" s="10">
        <v>131.317986468</v>
      </c>
      <c r="M240" s="10">
        <v>21.32708486</v>
      </c>
      <c r="N240" s="10">
        <v>135.974290232</v>
      </c>
      <c r="O240" s="7" t="s">
        <v>197</v>
      </c>
      <c r="P240" s="7" t="s">
        <v>197</v>
      </c>
      <c r="Q240" s="7" t="s">
        <v>92</v>
      </c>
      <c r="R240" s="7" t="s">
        <v>93</v>
      </c>
      <c r="S240" s="7" t="s">
        <v>90</v>
      </c>
    </row>
    <row r="241" spans="1:19" ht="15.75" customHeight="1">
      <c r="A241" s="7" t="s">
        <v>376</v>
      </c>
      <c r="B241" s="7" t="s">
        <v>1198</v>
      </c>
      <c r="C241" s="19" t="s">
        <v>895</v>
      </c>
      <c r="D241" s="7" t="s">
        <v>896</v>
      </c>
      <c r="E241" s="9" t="s">
        <v>897</v>
      </c>
      <c r="F241" s="9" t="s">
        <v>83</v>
      </c>
      <c r="G241" s="8" t="s">
        <v>86</v>
      </c>
      <c r="H241" s="10">
        <v>10750000</v>
      </c>
      <c r="I241" s="10">
        <v>4.183917043</v>
      </c>
      <c r="J241" s="10">
        <v>0.80578421</v>
      </c>
      <c r="K241" s="10">
        <v>3.689366183</v>
      </c>
      <c r="L241" s="10">
        <v>253.126981072</v>
      </c>
      <c r="M241" s="10">
        <v>54.873896689999995</v>
      </c>
      <c r="N241" s="10">
        <v>251.245799592</v>
      </c>
      <c r="O241" s="7" t="s">
        <v>197</v>
      </c>
      <c r="P241" s="7" t="s">
        <v>197</v>
      </c>
      <c r="Q241" s="7" t="s">
        <v>92</v>
      </c>
      <c r="R241" s="7" t="s">
        <v>494</v>
      </c>
      <c r="S241" s="7" t="s">
        <v>90</v>
      </c>
    </row>
    <row r="242" spans="1:19" ht="15.75" customHeight="1">
      <c r="A242" s="7" t="s">
        <v>376</v>
      </c>
      <c r="B242" s="7" t="s">
        <v>1198</v>
      </c>
      <c r="C242" s="19" t="s">
        <v>898</v>
      </c>
      <c r="D242" s="7" t="s">
        <v>899</v>
      </c>
      <c r="E242" s="9" t="s">
        <v>900</v>
      </c>
      <c r="F242" s="9" t="s">
        <v>77</v>
      </c>
      <c r="G242" s="8" t="s">
        <v>86</v>
      </c>
      <c r="H242" s="10">
        <v>11150000</v>
      </c>
      <c r="I242" s="10">
        <v>0.9023538090000001</v>
      </c>
      <c r="J242" s="10">
        <v>0.15546959</v>
      </c>
      <c r="K242" s="10">
        <v>0.8105247680000001</v>
      </c>
      <c r="L242" s="10">
        <v>54.59240545</v>
      </c>
      <c r="M242" s="10">
        <v>9.72928717</v>
      </c>
      <c r="N242" s="10">
        <v>55.1967285</v>
      </c>
      <c r="O242" s="7" t="s">
        <v>197</v>
      </c>
      <c r="P242" s="7" t="s">
        <v>197</v>
      </c>
      <c r="Q242" s="7" t="s">
        <v>411</v>
      </c>
      <c r="R242" s="7" t="s">
        <v>309</v>
      </c>
      <c r="S242" s="7" t="s">
        <v>90</v>
      </c>
    </row>
    <row r="243" spans="1:19" ht="15.75" customHeight="1">
      <c r="A243" s="7" t="s">
        <v>376</v>
      </c>
      <c r="B243" s="7" t="s">
        <v>1198</v>
      </c>
      <c r="C243" s="19" t="s">
        <v>901</v>
      </c>
      <c r="D243" s="7" t="s">
        <v>902</v>
      </c>
      <c r="E243" s="9" t="s">
        <v>903</v>
      </c>
      <c r="F243" s="9" t="s">
        <v>321</v>
      </c>
      <c r="G243" s="8" t="s">
        <v>86</v>
      </c>
      <c r="H243" s="10">
        <v>13400000</v>
      </c>
      <c r="I243" s="10">
        <v>15.606486992</v>
      </c>
      <c r="J243" s="10">
        <v>0.40722938000000003</v>
      </c>
      <c r="K243" s="10">
        <v>16.340962434</v>
      </c>
      <c r="L243" s="10">
        <v>944.192463038</v>
      </c>
      <c r="M243" s="10">
        <v>24.7004978</v>
      </c>
      <c r="N243" s="10">
        <v>1112.819375909</v>
      </c>
      <c r="O243" s="7" t="s">
        <v>197</v>
      </c>
      <c r="P243" s="7" t="s">
        <v>197</v>
      </c>
      <c r="Q243" s="7" t="s">
        <v>92</v>
      </c>
      <c r="R243" s="7" t="s">
        <v>904</v>
      </c>
      <c r="S243" s="7" t="s">
        <v>90</v>
      </c>
    </row>
    <row r="244" spans="1:19" ht="15.75" customHeight="1">
      <c r="A244" s="7" t="s">
        <v>376</v>
      </c>
      <c r="B244" s="7" t="s">
        <v>1198</v>
      </c>
      <c r="C244" s="19" t="s">
        <v>905</v>
      </c>
      <c r="D244" s="7" t="s">
        <v>906</v>
      </c>
      <c r="E244" s="9" t="s">
        <v>907</v>
      </c>
      <c r="F244" s="9" t="s">
        <v>71</v>
      </c>
      <c r="G244" s="8" t="s">
        <v>86</v>
      </c>
      <c r="H244" s="10">
        <v>11150000</v>
      </c>
      <c r="I244" s="10">
        <v>11.797459772</v>
      </c>
      <c r="J244" s="10">
        <v>2.7422535299999997</v>
      </c>
      <c r="K244" s="10">
        <v>9.793339623</v>
      </c>
      <c r="L244" s="10">
        <v>713.746316212</v>
      </c>
      <c r="M244" s="10">
        <v>167.13757483</v>
      </c>
      <c r="N244" s="10">
        <v>666.9263289400001</v>
      </c>
      <c r="O244" s="7" t="s">
        <v>197</v>
      </c>
      <c r="P244" s="7" t="s">
        <v>197</v>
      </c>
      <c r="Q244" s="7" t="s">
        <v>411</v>
      </c>
      <c r="R244" s="7" t="s">
        <v>93</v>
      </c>
      <c r="S244" s="7" t="s">
        <v>90</v>
      </c>
    </row>
    <row r="245" spans="1:19" ht="15.75" customHeight="1">
      <c r="A245" s="7" t="s">
        <v>376</v>
      </c>
      <c r="B245" s="7" t="s">
        <v>1198</v>
      </c>
      <c r="C245" s="19" t="s">
        <v>908</v>
      </c>
      <c r="D245" s="7" t="s">
        <v>909</v>
      </c>
      <c r="E245" s="9" t="s">
        <v>910</v>
      </c>
      <c r="F245" s="9" t="s">
        <v>865</v>
      </c>
      <c r="G245" s="8" t="s">
        <v>86</v>
      </c>
      <c r="H245" s="10">
        <v>15250000</v>
      </c>
      <c r="I245" s="10">
        <v>19.2709872</v>
      </c>
      <c r="J245" s="10">
        <v>2.9653561</v>
      </c>
      <c r="K245" s="10">
        <v>17.739161907000003</v>
      </c>
      <c r="L245" s="10">
        <v>1165.894725593</v>
      </c>
      <c r="M245" s="10">
        <v>201.94072</v>
      </c>
      <c r="N245" s="10">
        <v>1208.0367458110002</v>
      </c>
      <c r="O245" s="7" t="s">
        <v>197</v>
      </c>
      <c r="P245" s="7" t="s">
        <v>197</v>
      </c>
      <c r="Q245" s="7" t="s">
        <v>577</v>
      </c>
      <c r="R245" s="7" t="s">
        <v>494</v>
      </c>
      <c r="S245" s="7" t="s">
        <v>90</v>
      </c>
    </row>
    <row r="246" spans="1:19" ht="15.75" customHeight="1">
      <c r="A246" s="7" t="s">
        <v>376</v>
      </c>
      <c r="B246" s="7" t="s">
        <v>1198</v>
      </c>
      <c r="C246" s="19" t="s">
        <v>911</v>
      </c>
      <c r="D246" s="7" t="s">
        <v>912</v>
      </c>
      <c r="E246" s="9" t="s">
        <v>699</v>
      </c>
      <c r="F246" s="9" t="s">
        <v>129</v>
      </c>
      <c r="G246" s="8" t="s">
        <v>86</v>
      </c>
      <c r="H246" s="10">
        <v>18300000</v>
      </c>
      <c r="I246" s="10">
        <v>25.087946034</v>
      </c>
      <c r="J246" s="10"/>
      <c r="K246" s="10">
        <v>26.954188953000003</v>
      </c>
      <c r="L246" s="10">
        <v>1517.8207350339999</v>
      </c>
      <c r="M246" s="10"/>
      <c r="N246" s="10">
        <v>1835.579994109</v>
      </c>
      <c r="O246" s="7" t="s">
        <v>197</v>
      </c>
      <c r="P246" s="7" t="s">
        <v>197</v>
      </c>
      <c r="Q246" s="7" t="s">
        <v>94</v>
      </c>
      <c r="R246" s="7" t="s">
        <v>95</v>
      </c>
      <c r="S246" s="7" t="s">
        <v>90</v>
      </c>
    </row>
    <row r="247" spans="1:19" ht="15.75" customHeight="1">
      <c r="A247" s="7" t="s">
        <v>166</v>
      </c>
      <c r="B247" s="7" t="s">
        <v>1197</v>
      </c>
      <c r="C247" s="19">
        <v>10458</v>
      </c>
      <c r="D247" s="7" t="s">
        <v>916</v>
      </c>
      <c r="E247" s="9" t="s">
        <v>917</v>
      </c>
      <c r="F247" s="9" t="s">
        <v>548</v>
      </c>
      <c r="G247" s="8" t="s">
        <v>98</v>
      </c>
      <c r="H247" s="10">
        <v>3228000000</v>
      </c>
      <c r="I247" s="10">
        <v>25.685826257</v>
      </c>
      <c r="J247" s="10"/>
      <c r="K247" s="10">
        <v>29.190443188</v>
      </c>
      <c r="L247" s="10">
        <v>1553.99248857</v>
      </c>
      <c r="M247" s="10"/>
      <c r="N247" s="10">
        <v>1987.8688848250001</v>
      </c>
      <c r="O247" s="7" t="s">
        <v>197</v>
      </c>
      <c r="P247" s="7" t="s">
        <v>197</v>
      </c>
      <c r="Q247" s="7" t="s">
        <v>417</v>
      </c>
      <c r="R247" s="7" t="s">
        <v>309</v>
      </c>
      <c r="S247" s="7" t="s">
        <v>79</v>
      </c>
    </row>
    <row r="248" spans="1:19" ht="15.75" customHeight="1">
      <c r="A248" s="7" t="s">
        <v>166</v>
      </c>
      <c r="B248" s="7" t="s">
        <v>1197</v>
      </c>
      <c r="C248" s="19">
        <v>10459</v>
      </c>
      <c r="D248" s="7" t="s">
        <v>918</v>
      </c>
      <c r="E248" s="9" t="s">
        <v>917</v>
      </c>
      <c r="F248" s="9" t="s">
        <v>548</v>
      </c>
      <c r="G248" s="8" t="s">
        <v>98</v>
      </c>
      <c r="H248" s="10">
        <v>5165000000</v>
      </c>
      <c r="I248" s="10">
        <v>40.439255388999996</v>
      </c>
      <c r="J248" s="10"/>
      <c r="K248" s="10">
        <v>45.956854770999996</v>
      </c>
      <c r="L248" s="10">
        <v>2446.574951012</v>
      </c>
      <c r="M248" s="10"/>
      <c r="N248" s="10">
        <v>3129.6613434640003</v>
      </c>
      <c r="O248" s="7" t="s">
        <v>197</v>
      </c>
      <c r="P248" s="7" t="s">
        <v>197</v>
      </c>
      <c r="Q248" s="7" t="s">
        <v>85</v>
      </c>
      <c r="R248" s="7" t="s">
        <v>309</v>
      </c>
      <c r="S248" s="7" t="s">
        <v>79</v>
      </c>
    </row>
    <row r="249" spans="1:19" ht="15.75" customHeight="1">
      <c r="A249" s="7" t="s">
        <v>166</v>
      </c>
      <c r="B249" s="7" t="s">
        <v>1197</v>
      </c>
      <c r="C249" s="19">
        <v>10463</v>
      </c>
      <c r="D249" s="7" t="s">
        <v>919</v>
      </c>
      <c r="E249" s="9" t="s">
        <v>920</v>
      </c>
      <c r="F249" s="9" t="s">
        <v>548</v>
      </c>
      <c r="G249" s="8" t="s">
        <v>98</v>
      </c>
      <c r="H249" s="10">
        <v>647000000</v>
      </c>
      <c r="I249" s="10">
        <v>5.234060387</v>
      </c>
      <c r="J249" s="10"/>
      <c r="K249" s="10">
        <v>5.948204306</v>
      </c>
      <c r="L249" s="10">
        <v>316.660653384</v>
      </c>
      <c r="M249" s="10"/>
      <c r="N249" s="10">
        <v>405.07265288599996</v>
      </c>
      <c r="O249" s="7" t="s">
        <v>197</v>
      </c>
      <c r="P249" s="7" t="s">
        <v>197</v>
      </c>
      <c r="Q249" s="7" t="s">
        <v>430</v>
      </c>
      <c r="R249" s="7" t="s">
        <v>585</v>
      </c>
      <c r="S249" s="7" t="s">
        <v>79</v>
      </c>
    </row>
    <row r="250" spans="1:19" ht="15.75" customHeight="1">
      <c r="A250" s="7" t="s">
        <v>166</v>
      </c>
      <c r="B250" s="7" t="s">
        <v>1197</v>
      </c>
      <c r="C250" s="19">
        <v>10464</v>
      </c>
      <c r="D250" s="7" t="s">
        <v>913</v>
      </c>
      <c r="E250" s="9" t="s">
        <v>914</v>
      </c>
      <c r="F250" s="9" t="s">
        <v>915</v>
      </c>
      <c r="G250" s="8" t="s">
        <v>98</v>
      </c>
      <c r="H250" s="10">
        <v>103000000</v>
      </c>
      <c r="I250" s="10">
        <v>0.840953625</v>
      </c>
      <c r="J250" s="10"/>
      <c r="K250" s="10">
        <v>0.9556947389999999</v>
      </c>
      <c r="L250" s="10">
        <v>50.877694317</v>
      </c>
      <c r="M250" s="10"/>
      <c r="N250" s="10">
        <v>65.082802014</v>
      </c>
      <c r="O250" s="7" t="s">
        <v>197</v>
      </c>
      <c r="P250" s="7" t="s">
        <v>197</v>
      </c>
      <c r="Q250" s="7" t="s">
        <v>72</v>
      </c>
      <c r="R250" s="7" t="s">
        <v>1196</v>
      </c>
      <c r="S250" s="7" t="s">
        <v>79</v>
      </c>
    </row>
    <row r="251" spans="1:19" ht="15.75" customHeight="1">
      <c r="A251" s="7" t="s">
        <v>166</v>
      </c>
      <c r="B251" s="7" t="s">
        <v>1197</v>
      </c>
      <c r="C251" s="19">
        <v>10465</v>
      </c>
      <c r="D251" s="7" t="s">
        <v>921</v>
      </c>
      <c r="E251" s="9" t="s">
        <v>922</v>
      </c>
      <c r="F251" s="9" t="s">
        <v>923</v>
      </c>
      <c r="G251" s="8" t="s">
        <v>98</v>
      </c>
      <c r="H251" s="10">
        <v>27000000</v>
      </c>
      <c r="I251" s="10">
        <v>0.220444154</v>
      </c>
      <c r="J251" s="10"/>
      <c r="K251" s="10">
        <v>0.250521922</v>
      </c>
      <c r="L251" s="10">
        <v>13.336871325999999</v>
      </c>
      <c r="M251" s="10"/>
      <c r="N251" s="10">
        <v>17.060540334</v>
      </c>
      <c r="O251" s="7" t="s">
        <v>197</v>
      </c>
      <c r="P251" s="7" t="s">
        <v>197</v>
      </c>
      <c r="Q251" s="7" t="s">
        <v>99</v>
      </c>
      <c r="R251" s="7" t="s">
        <v>597</v>
      </c>
      <c r="S251" s="7" t="s">
        <v>79</v>
      </c>
    </row>
    <row r="252" spans="1:19" ht="15.75" customHeight="1">
      <c r="A252" s="7" t="s">
        <v>166</v>
      </c>
      <c r="B252" s="7" t="s">
        <v>1197</v>
      </c>
      <c r="C252" s="19">
        <v>10466</v>
      </c>
      <c r="D252" s="7" t="s">
        <v>924</v>
      </c>
      <c r="E252" s="9" t="s">
        <v>925</v>
      </c>
      <c r="F252" s="9" t="s">
        <v>103</v>
      </c>
      <c r="G252" s="8" t="s">
        <v>98</v>
      </c>
      <c r="H252" s="10">
        <v>890000000</v>
      </c>
      <c r="I252" s="10">
        <v>1.714565643</v>
      </c>
      <c r="J252" s="10"/>
      <c r="K252" s="10">
        <v>1.948503836</v>
      </c>
      <c r="L252" s="10">
        <v>103.731221424</v>
      </c>
      <c r="M252" s="10"/>
      <c r="N252" s="10">
        <v>132.693091485</v>
      </c>
      <c r="O252" s="7" t="s">
        <v>197</v>
      </c>
      <c r="P252" s="7" t="s">
        <v>197</v>
      </c>
      <c r="Q252" s="7" t="s">
        <v>94</v>
      </c>
      <c r="R252" s="7" t="s">
        <v>597</v>
      </c>
      <c r="S252" s="7" t="s">
        <v>79</v>
      </c>
    </row>
    <row r="253" spans="1:19" ht="15.75" customHeight="1">
      <c r="A253" s="7" t="s">
        <v>166</v>
      </c>
      <c r="B253" s="7" t="s">
        <v>1197</v>
      </c>
      <c r="C253" s="19">
        <v>10467</v>
      </c>
      <c r="D253" s="7" t="s">
        <v>926</v>
      </c>
      <c r="E253" s="9" t="s">
        <v>925</v>
      </c>
      <c r="F253" s="9" t="s">
        <v>328</v>
      </c>
      <c r="G253" s="8" t="s">
        <v>98</v>
      </c>
      <c r="H253" s="10">
        <v>4052000000</v>
      </c>
      <c r="I253" s="10">
        <v>30.62540823</v>
      </c>
      <c r="J253" s="10"/>
      <c r="K253" s="10">
        <v>34.803989955</v>
      </c>
      <c r="L253" s="10">
        <v>1852.83719791</v>
      </c>
      <c r="M253" s="10"/>
      <c r="N253" s="10">
        <v>2370.151362676</v>
      </c>
      <c r="O253" s="7" t="s">
        <v>197</v>
      </c>
      <c r="P253" s="7" t="s">
        <v>197</v>
      </c>
      <c r="Q253" s="7" t="s">
        <v>72</v>
      </c>
      <c r="R253" s="7" t="s">
        <v>1196</v>
      </c>
      <c r="S253" s="7" t="s">
        <v>79</v>
      </c>
    </row>
    <row r="254" spans="1:19" ht="15.75" customHeight="1">
      <c r="A254" s="7" t="s">
        <v>166</v>
      </c>
      <c r="B254" s="7" t="s">
        <v>1198</v>
      </c>
      <c r="C254" s="19" t="s">
        <v>927</v>
      </c>
      <c r="D254" s="7" t="s">
        <v>928</v>
      </c>
      <c r="E254" s="9" t="s">
        <v>929</v>
      </c>
      <c r="F254" s="9" t="s">
        <v>930</v>
      </c>
      <c r="G254" s="8" t="s">
        <v>98</v>
      </c>
      <c r="H254" s="10">
        <v>3829074991</v>
      </c>
      <c r="I254" s="10">
        <v>25.191940594000002</v>
      </c>
      <c r="J254" s="10">
        <v>0.75218559</v>
      </c>
      <c r="K254" s="10">
        <v>27.843064142</v>
      </c>
      <c r="L254" s="10">
        <v>1524.11240596</v>
      </c>
      <c r="M254" s="10">
        <v>46.32022131</v>
      </c>
      <c r="N254" s="10">
        <v>1896.112385474</v>
      </c>
      <c r="O254" s="7" t="s">
        <v>197</v>
      </c>
      <c r="P254" s="7" t="s">
        <v>197</v>
      </c>
      <c r="Q254" s="7" t="s">
        <v>99</v>
      </c>
      <c r="R254" s="7" t="s">
        <v>102</v>
      </c>
      <c r="S254" s="7" t="s">
        <v>79</v>
      </c>
    </row>
    <row r="255" spans="1:19" ht="15.75" customHeight="1">
      <c r="A255" s="7" t="s">
        <v>166</v>
      </c>
      <c r="B255" s="7" t="s">
        <v>1198</v>
      </c>
      <c r="C255" s="19" t="s">
        <v>931</v>
      </c>
      <c r="D255" s="7" t="s">
        <v>932</v>
      </c>
      <c r="E255" s="9" t="s">
        <v>933</v>
      </c>
      <c r="F255" s="9" t="s">
        <v>934</v>
      </c>
      <c r="G255" s="8" t="s">
        <v>98</v>
      </c>
      <c r="H255" s="10">
        <v>4032000000</v>
      </c>
      <c r="I255" s="10">
        <v>0.027553763999999998</v>
      </c>
      <c r="J255" s="10"/>
      <c r="K255" s="10">
        <v>0.031313244999999996</v>
      </c>
      <c r="L255" s="10">
        <v>1.6670027150000002</v>
      </c>
      <c r="M255" s="10"/>
      <c r="N255" s="10">
        <v>2.1324316889999997</v>
      </c>
      <c r="O255" s="7" t="s">
        <v>197</v>
      </c>
      <c r="P255" s="7" t="s">
        <v>197</v>
      </c>
      <c r="Q255" s="7" t="s">
        <v>72</v>
      </c>
      <c r="R255" s="7" t="s">
        <v>1196</v>
      </c>
      <c r="S255" s="7" t="s">
        <v>79</v>
      </c>
    </row>
    <row r="256" spans="1:19" ht="15.75" customHeight="1">
      <c r="A256" s="7" t="s">
        <v>166</v>
      </c>
      <c r="B256" s="7" t="s">
        <v>1198</v>
      </c>
      <c r="C256" s="19" t="s">
        <v>935</v>
      </c>
      <c r="D256" s="7" t="s">
        <v>936</v>
      </c>
      <c r="E256" s="9" t="s">
        <v>920</v>
      </c>
      <c r="F256" s="9" t="s">
        <v>83</v>
      </c>
      <c r="G256" s="8" t="s">
        <v>98</v>
      </c>
      <c r="H256" s="10">
        <v>12523000000</v>
      </c>
      <c r="I256" s="10">
        <v>101.35933997400001</v>
      </c>
      <c r="J256" s="10">
        <v>19.21355731</v>
      </c>
      <c r="K256" s="10">
        <v>94.960800979</v>
      </c>
      <c r="L256" s="10">
        <v>6132.240068419</v>
      </c>
      <c r="M256" s="10">
        <v>1181.54110368</v>
      </c>
      <c r="N256" s="10">
        <v>6466.829582798</v>
      </c>
      <c r="O256" s="7" t="s">
        <v>197</v>
      </c>
      <c r="P256" s="7" t="s">
        <v>197</v>
      </c>
      <c r="Q256" s="7" t="s">
        <v>85</v>
      </c>
      <c r="R256" s="7" t="s">
        <v>89</v>
      </c>
      <c r="S256" s="7" t="s">
        <v>79</v>
      </c>
    </row>
    <row r="257" spans="1:19" ht="15.75" customHeight="1">
      <c r="A257" s="7" t="s">
        <v>166</v>
      </c>
      <c r="B257" s="7" t="s">
        <v>1198</v>
      </c>
      <c r="C257" s="19" t="s">
        <v>937</v>
      </c>
      <c r="D257" s="7" t="s">
        <v>938</v>
      </c>
      <c r="E257" s="9" t="s">
        <v>920</v>
      </c>
      <c r="F257" s="9" t="s">
        <v>548</v>
      </c>
      <c r="G257" s="8" t="s">
        <v>98</v>
      </c>
      <c r="H257" s="10">
        <v>3839000000</v>
      </c>
      <c r="I257" s="10">
        <v>31.34389288</v>
      </c>
      <c r="J257" s="10"/>
      <c r="K257" s="10">
        <v>35.620505848</v>
      </c>
      <c r="L257" s="10">
        <v>1896.305519268</v>
      </c>
      <c r="M257" s="10"/>
      <c r="N257" s="10">
        <v>2425.7560867270004</v>
      </c>
      <c r="O257" s="7" t="s">
        <v>197</v>
      </c>
      <c r="P257" s="7" t="s">
        <v>197</v>
      </c>
      <c r="Q257" s="7" t="s">
        <v>80</v>
      </c>
      <c r="R257" s="7" t="s">
        <v>82</v>
      </c>
      <c r="S257" s="7" t="s">
        <v>79</v>
      </c>
    </row>
    <row r="258" spans="1:19" ht="15.75" customHeight="1">
      <c r="A258" s="7" t="s">
        <v>166</v>
      </c>
      <c r="B258" s="7" t="s">
        <v>1198</v>
      </c>
      <c r="C258" s="19" t="s">
        <v>939</v>
      </c>
      <c r="D258" s="7" t="s">
        <v>940</v>
      </c>
      <c r="E258" s="9" t="s">
        <v>941</v>
      </c>
      <c r="F258" s="9" t="s">
        <v>942</v>
      </c>
      <c r="G258" s="8" t="s">
        <v>98</v>
      </c>
      <c r="H258" s="10">
        <v>19455000000</v>
      </c>
      <c r="I258" s="10">
        <v>158.842259961</v>
      </c>
      <c r="J258" s="10"/>
      <c r="K258" s="10">
        <v>180.51496256299998</v>
      </c>
      <c r="L258" s="10">
        <v>9609.956727629</v>
      </c>
      <c r="M258" s="10"/>
      <c r="N258" s="10">
        <v>12293.067118332001</v>
      </c>
      <c r="O258" s="7" t="s">
        <v>197</v>
      </c>
      <c r="P258" s="7" t="s">
        <v>197</v>
      </c>
      <c r="Q258" s="7" t="s">
        <v>72</v>
      </c>
      <c r="R258" s="7" t="s">
        <v>1196</v>
      </c>
      <c r="S258" s="7" t="s">
        <v>79</v>
      </c>
    </row>
    <row r="259" spans="1:19" ht="15.75" customHeight="1">
      <c r="A259" s="7" t="s">
        <v>166</v>
      </c>
      <c r="B259" s="7" t="s">
        <v>1198</v>
      </c>
      <c r="C259" s="19" t="s">
        <v>943</v>
      </c>
      <c r="D259" s="7" t="s">
        <v>944</v>
      </c>
      <c r="E259" s="9" t="s">
        <v>941</v>
      </c>
      <c r="F259" s="9" t="s">
        <v>945</v>
      </c>
      <c r="G259" s="8" t="s">
        <v>98</v>
      </c>
      <c r="H259" s="10">
        <v>3702000000</v>
      </c>
      <c r="I259" s="10">
        <v>30.225342913</v>
      </c>
      <c r="J259" s="10"/>
      <c r="K259" s="10">
        <v>34.349339060000005</v>
      </c>
      <c r="L259" s="10">
        <v>1828.633246244</v>
      </c>
      <c r="M259" s="10"/>
      <c r="N259" s="10">
        <v>2339.18964133</v>
      </c>
      <c r="O259" s="7" t="s">
        <v>197</v>
      </c>
      <c r="P259" s="7" t="s">
        <v>197</v>
      </c>
      <c r="Q259" s="7" t="s">
        <v>80</v>
      </c>
      <c r="R259" s="7" t="s">
        <v>82</v>
      </c>
      <c r="S259" s="7" t="s">
        <v>79</v>
      </c>
    </row>
    <row r="260" spans="1:19" ht="15.75" customHeight="1">
      <c r="A260" s="7" t="s">
        <v>166</v>
      </c>
      <c r="B260" s="7" t="s">
        <v>1198</v>
      </c>
      <c r="C260" s="19" t="s">
        <v>167</v>
      </c>
      <c r="D260" s="7" t="s">
        <v>168</v>
      </c>
      <c r="E260" s="9" t="s">
        <v>164</v>
      </c>
      <c r="F260" s="9" t="s">
        <v>169</v>
      </c>
      <c r="G260" s="8" t="s">
        <v>98</v>
      </c>
      <c r="H260" s="10">
        <v>15492000000</v>
      </c>
      <c r="I260" s="10"/>
      <c r="J260" s="10"/>
      <c r="K260" s="10">
        <v>143.74391159200002</v>
      </c>
      <c r="L260" s="10"/>
      <c r="M260" s="10"/>
      <c r="N260" s="10">
        <v>9788.958920441999</v>
      </c>
      <c r="O260" s="7" t="s">
        <v>197</v>
      </c>
      <c r="P260" s="7" t="s">
        <v>197</v>
      </c>
      <c r="Q260" s="7" t="s">
        <v>72</v>
      </c>
      <c r="R260" s="7" t="s">
        <v>1196</v>
      </c>
      <c r="S260" s="7" t="s">
        <v>79</v>
      </c>
    </row>
    <row r="261" spans="1:19" ht="15.75" customHeight="1">
      <c r="A261" s="7" t="s">
        <v>166</v>
      </c>
      <c r="B261" s="7" t="s">
        <v>1198</v>
      </c>
      <c r="C261" s="19" t="s">
        <v>170</v>
      </c>
      <c r="D261" s="7" t="s">
        <v>171</v>
      </c>
      <c r="E261" s="9" t="s">
        <v>164</v>
      </c>
      <c r="F261" s="9" t="s">
        <v>172</v>
      </c>
      <c r="G261" s="8" t="s">
        <v>98</v>
      </c>
      <c r="H261" s="10">
        <v>11943000000</v>
      </c>
      <c r="I261" s="10"/>
      <c r="J261" s="10"/>
      <c r="K261" s="10">
        <v>110.814196756</v>
      </c>
      <c r="L261" s="10"/>
      <c r="M261" s="10"/>
      <c r="N261" s="10">
        <v>7546.445674338001</v>
      </c>
      <c r="O261" s="7" t="s">
        <v>197</v>
      </c>
      <c r="P261" s="7" t="s">
        <v>197</v>
      </c>
      <c r="Q261" s="7" t="s">
        <v>80</v>
      </c>
      <c r="R261" s="7" t="s">
        <v>947</v>
      </c>
      <c r="S261" s="7" t="s">
        <v>79</v>
      </c>
    </row>
    <row r="262" spans="1:19" ht="15.75" customHeight="1">
      <c r="A262" s="7" t="s">
        <v>166</v>
      </c>
      <c r="B262" s="7" t="s">
        <v>1198</v>
      </c>
      <c r="C262" s="19" t="s">
        <v>162</v>
      </c>
      <c r="D262" s="7" t="s">
        <v>163</v>
      </c>
      <c r="E262" s="9" t="s">
        <v>164</v>
      </c>
      <c r="F262" s="9" t="s">
        <v>165</v>
      </c>
      <c r="G262" s="8" t="s">
        <v>98</v>
      </c>
      <c r="H262" s="10">
        <v>11382000000</v>
      </c>
      <c r="I262" s="10"/>
      <c r="J262" s="10"/>
      <c r="K262" s="10">
        <v>105.60890793600001</v>
      </c>
      <c r="L262" s="10"/>
      <c r="M262" s="10"/>
      <c r="N262" s="10">
        <v>7191.965558512</v>
      </c>
      <c r="O262" s="7" t="s">
        <v>197</v>
      </c>
      <c r="P262" s="7" t="s">
        <v>197</v>
      </c>
      <c r="Q262" s="7" t="s">
        <v>85</v>
      </c>
      <c r="R262" s="7" t="s">
        <v>309</v>
      </c>
      <c r="S262" s="7" t="s">
        <v>79</v>
      </c>
    </row>
    <row r="263" spans="1:19" ht="15.75" customHeight="1">
      <c r="A263" s="7" t="s">
        <v>166</v>
      </c>
      <c r="B263" s="7" t="s">
        <v>1198</v>
      </c>
      <c r="C263" s="19" t="s">
        <v>173</v>
      </c>
      <c r="D263" s="7" t="s">
        <v>174</v>
      </c>
      <c r="E263" s="9" t="s">
        <v>164</v>
      </c>
      <c r="F263" s="9" t="s">
        <v>172</v>
      </c>
      <c r="G263" s="8" t="s">
        <v>98</v>
      </c>
      <c r="H263" s="10">
        <v>9126000000</v>
      </c>
      <c r="I263" s="10"/>
      <c r="J263" s="10"/>
      <c r="K263" s="10">
        <v>84.676409579</v>
      </c>
      <c r="L263" s="10"/>
      <c r="M263" s="10"/>
      <c r="N263" s="10">
        <v>5766.46263284</v>
      </c>
      <c r="O263" s="7" t="s">
        <v>197</v>
      </c>
      <c r="P263" s="7" t="s">
        <v>197</v>
      </c>
      <c r="Q263" s="7" t="s">
        <v>72</v>
      </c>
      <c r="R263" s="7" t="s">
        <v>843</v>
      </c>
      <c r="S263" s="7" t="s">
        <v>79</v>
      </c>
    </row>
    <row r="264" spans="1:19" ht="15.75" customHeight="1">
      <c r="A264" s="7" t="s">
        <v>175</v>
      </c>
      <c r="B264" s="7" t="s">
        <v>1198</v>
      </c>
      <c r="C264" s="19" t="s">
        <v>948</v>
      </c>
      <c r="D264" s="7" t="s">
        <v>949</v>
      </c>
      <c r="E264" s="9" t="s">
        <v>950</v>
      </c>
      <c r="F264" s="9" t="s">
        <v>951</v>
      </c>
      <c r="G264" s="8" t="s">
        <v>952</v>
      </c>
      <c r="H264" s="10">
        <v>17903000000</v>
      </c>
      <c r="I264" s="10">
        <v>19.296184731</v>
      </c>
      <c r="J264" s="10"/>
      <c r="K264" s="10">
        <v>17.255903614</v>
      </c>
      <c r="L264" s="10">
        <v>1167.419176196</v>
      </c>
      <c r="M264" s="10"/>
      <c r="N264" s="10">
        <v>1175.126860997</v>
      </c>
      <c r="O264" s="7" t="s">
        <v>197</v>
      </c>
      <c r="P264" s="7" t="s">
        <v>197</v>
      </c>
      <c r="Q264" s="7" t="s">
        <v>80</v>
      </c>
      <c r="R264" s="7" t="s">
        <v>82</v>
      </c>
      <c r="S264" s="7" t="s">
        <v>79</v>
      </c>
    </row>
    <row r="265" spans="1:19" ht="15.75" customHeight="1">
      <c r="A265" s="7" t="s">
        <v>953</v>
      </c>
      <c r="B265" s="7" t="s">
        <v>1198</v>
      </c>
      <c r="C265" s="19">
        <v>448</v>
      </c>
      <c r="D265" s="7" t="s">
        <v>954</v>
      </c>
      <c r="E265" s="9" t="s">
        <v>955</v>
      </c>
      <c r="F265" s="9" t="s">
        <v>956</v>
      </c>
      <c r="G265" s="8" t="s">
        <v>957</v>
      </c>
      <c r="H265" s="10">
        <v>5000000</v>
      </c>
      <c r="I265" s="10">
        <v>17.137721684</v>
      </c>
      <c r="J265" s="10"/>
      <c r="K265" s="10">
        <v>18.634200475</v>
      </c>
      <c r="L265" s="10">
        <v>1036.832161876</v>
      </c>
      <c r="M265" s="10"/>
      <c r="N265" s="10">
        <v>1268.9888632420002</v>
      </c>
      <c r="O265" s="7" t="s">
        <v>197</v>
      </c>
      <c r="P265" s="7" t="s">
        <v>197</v>
      </c>
      <c r="Q265" s="7" t="s">
        <v>80</v>
      </c>
      <c r="R265" s="7" t="s">
        <v>82</v>
      </c>
      <c r="S265" s="7" t="s">
        <v>79</v>
      </c>
    </row>
    <row r="266" spans="1:19" ht="15.75" customHeight="1">
      <c r="A266" s="7" t="s">
        <v>953</v>
      </c>
      <c r="B266" s="7" t="s">
        <v>1198</v>
      </c>
      <c r="C266" s="19">
        <v>488</v>
      </c>
      <c r="D266" s="7" t="s">
        <v>958</v>
      </c>
      <c r="E266" s="9" t="s">
        <v>959</v>
      </c>
      <c r="F266" s="9" t="s">
        <v>960</v>
      </c>
      <c r="G266" s="8" t="s">
        <v>957</v>
      </c>
      <c r="H266" s="10">
        <v>10000000</v>
      </c>
      <c r="I266" s="10">
        <v>3.5525678110000003</v>
      </c>
      <c r="J266" s="10">
        <v>0.71891695</v>
      </c>
      <c r="K266" s="10">
        <v>3.1372890150000003</v>
      </c>
      <c r="L266" s="10">
        <v>214.930352553</v>
      </c>
      <c r="M266" s="10">
        <v>47.97553789</v>
      </c>
      <c r="N266" s="10">
        <v>213.649350084</v>
      </c>
      <c r="O266" s="7" t="s">
        <v>197</v>
      </c>
      <c r="P266" s="7" t="s">
        <v>197</v>
      </c>
      <c r="Q266" s="7" t="s">
        <v>80</v>
      </c>
      <c r="R266" s="7" t="s">
        <v>82</v>
      </c>
      <c r="S266" s="7" t="s">
        <v>79</v>
      </c>
    </row>
    <row r="267" spans="1:19" ht="15.75" customHeight="1">
      <c r="A267" s="7" t="s">
        <v>953</v>
      </c>
      <c r="B267" s="7" t="s">
        <v>1198</v>
      </c>
      <c r="C267" s="19">
        <v>548</v>
      </c>
      <c r="D267" s="7" t="s">
        <v>961</v>
      </c>
      <c r="E267" s="9" t="s">
        <v>962</v>
      </c>
      <c r="F267" s="9" t="s">
        <v>84</v>
      </c>
      <c r="G267" s="8" t="s">
        <v>957</v>
      </c>
      <c r="H267" s="10">
        <v>9000000</v>
      </c>
      <c r="I267" s="10">
        <v>11.743130176000001</v>
      </c>
      <c r="J267" s="10">
        <v>1.0607865</v>
      </c>
      <c r="K267" s="10">
        <v>11.644527317</v>
      </c>
      <c r="L267" s="10">
        <v>710.459375666</v>
      </c>
      <c r="M267" s="10">
        <v>64.27026324</v>
      </c>
      <c r="N267" s="10">
        <v>792.992192094</v>
      </c>
      <c r="O267" s="7" t="s">
        <v>197</v>
      </c>
      <c r="P267" s="7" t="s">
        <v>197</v>
      </c>
      <c r="Q267" s="7" t="s">
        <v>80</v>
      </c>
      <c r="R267" s="7" t="s">
        <v>82</v>
      </c>
      <c r="S267" s="7" t="s">
        <v>79</v>
      </c>
    </row>
    <row r="268" spans="1:19" ht="15.75" customHeight="1">
      <c r="A268" s="7" t="s">
        <v>953</v>
      </c>
      <c r="B268" s="7" t="s">
        <v>1198</v>
      </c>
      <c r="C268" s="19">
        <v>693</v>
      </c>
      <c r="D268" s="7" t="s">
        <v>963</v>
      </c>
      <c r="E268" s="9" t="s">
        <v>964</v>
      </c>
      <c r="F268" s="9" t="s">
        <v>965</v>
      </c>
      <c r="G268" s="8" t="s">
        <v>957</v>
      </c>
      <c r="H268" s="10">
        <v>10000000</v>
      </c>
      <c r="I268" s="10">
        <v>34.705351565</v>
      </c>
      <c r="J268" s="10"/>
      <c r="K268" s="10">
        <v>37.735849056999996</v>
      </c>
      <c r="L268" s="10">
        <v>2099.673769695</v>
      </c>
      <c r="M268" s="10"/>
      <c r="N268" s="10">
        <v>2569.810937736</v>
      </c>
      <c r="O268" s="7" t="s">
        <v>197</v>
      </c>
      <c r="P268" s="7" t="s">
        <v>197</v>
      </c>
      <c r="Q268" s="7" t="s">
        <v>72</v>
      </c>
      <c r="R268" s="7" t="s">
        <v>1196</v>
      </c>
      <c r="S268" s="7" t="s">
        <v>79</v>
      </c>
    </row>
    <row r="269" spans="1:19" ht="15.75" customHeight="1">
      <c r="A269" s="7" t="s">
        <v>953</v>
      </c>
      <c r="B269" s="7" t="s">
        <v>1198</v>
      </c>
      <c r="C269" s="19" t="s">
        <v>966</v>
      </c>
      <c r="D269" s="7" t="s">
        <v>967</v>
      </c>
      <c r="E269" s="9" t="s">
        <v>968</v>
      </c>
      <c r="F269" s="9" t="s">
        <v>129</v>
      </c>
      <c r="G269" s="8" t="s">
        <v>957</v>
      </c>
      <c r="H269" s="10">
        <v>11000000</v>
      </c>
      <c r="I269" s="10">
        <v>38.175886722</v>
      </c>
      <c r="J269" s="10"/>
      <c r="K269" s="10">
        <v>41.509433961999996</v>
      </c>
      <c r="L269" s="10">
        <v>2309.641146665</v>
      </c>
      <c r="M269" s="10"/>
      <c r="N269" s="10">
        <v>2826.792031509</v>
      </c>
      <c r="O269" s="7" t="s">
        <v>197</v>
      </c>
      <c r="P269" s="7" t="s">
        <v>197</v>
      </c>
      <c r="Q269" s="7" t="s">
        <v>80</v>
      </c>
      <c r="R269" s="7" t="s">
        <v>82</v>
      </c>
      <c r="S269" s="7" t="s">
        <v>79</v>
      </c>
    </row>
    <row r="270" spans="1:19" ht="15.75" customHeight="1">
      <c r="A270" s="7" t="s">
        <v>969</v>
      </c>
      <c r="B270" s="7" t="s">
        <v>1197</v>
      </c>
      <c r="C270" s="19">
        <v>10610</v>
      </c>
      <c r="D270" s="7" t="s">
        <v>970</v>
      </c>
      <c r="E270" s="9" t="s">
        <v>971</v>
      </c>
      <c r="F270" s="9" t="s">
        <v>548</v>
      </c>
      <c r="G270" s="8" t="s">
        <v>81</v>
      </c>
      <c r="H270" s="10">
        <v>500000</v>
      </c>
      <c r="I270" s="10">
        <v>0.672075</v>
      </c>
      <c r="J270" s="10"/>
      <c r="K270" s="10">
        <v>0.7856999960000001</v>
      </c>
      <c r="L270" s="10">
        <v>40.660537516000005</v>
      </c>
      <c r="M270" s="10"/>
      <c r="N270" s="10">
        <v>53.506161758000005</v>
      </c>
      <c r="O270" s="7" t="s">
        <v>197</v>
      </c>
      <c r="P270" s="7" t="s">
        <v>197</v>
      </c>
      <c r="Q270" s="7" t="s">
        <v>94</v>
      </c>
      <c r="R270" s="7" t="s">
        <v>972</v>
      </c>
      <c r="S270" s="7" t="s">
        <v>79</v>
      </c>
    </row>
    <row r="271" spans="1:19" ht="15.75" customHeight="1">
      <c r="A271" s="7" t="s">
        <v>973</v>
      </c>
      <c r="B271" s="7" t="s">
        <v>1197</v>
      </c>
      <c r="C271" s="19">
        <v>13520000001</v>
      </c>
      <c r="D271" s="7" t="s">
        <v>974</v>
      </c>
      <c r="E271" s="9" t="s">
        <v>975</v>
      </c>
      <c r="F271" s="9" t="s">
        <v>976</v>
      </c>
      <c r="G271" s="8" t="s">
        <v>977</v>
      </c>
      <c r="H271" s="10">
        <v>6000000</v>
      </c>
      <c r="I271" s="10">
        <v>0.030371821</v>
      </c>
      <c r="J271" s="10"/>
      <c r="K271" s="10">
        <v>0.035850212</v>
      </c>
      <c r="L271" s="10">
        <v>1.8374951869999998</v>
      </c>
      <c r="M271" s="10"/>
      <c r="N271" s="10">
        <v>2.4413990780000003</v>
      </c>
      <c r="O271" s="7" t="s">
        <v>197</v>
      </c>
      <c r="P271" s="7" t="s">
        <v>197</v>
      </c>
      <c r="Q271" s="7" t="s">
        <v>94</v>
      </c>
      <c r="R271" s="7" t="s">
        <v>278</v>
      </c>
      <c r="S271" s="7" t="s">
        <v>79</v>
      </c>
    </row>
    <row r="272" spans="1:19" ht="15.75" customHeight="1">
      <c r="A272" s="7" t="s">
        <v>973</v>
      </c>
      <c r="B272" s="7" t="s">
        <v>1197</v>
      </c>
      <c r="C272" s="19" t="s">
        <v>978</v>
      </c>
      <c r="D272" s="7" t="s">
        <v>979</v>
      </c>
      <c r="E272" s="9" t="s">
        <v>980</v>
      </c>
      <c r="F272" s="9" t="s">
        <v>981</v>
      </c>
      <c r="G272" s="8" t="s">
        <v>977</v>
      </c>
      <c r="H272" s="10">
        <v>12561000</v>
      </c>
      <c r="I272" s="10">
        <v>0.34420554800000003</v>
      </c>
      <c r="J272" s="10"/>
      <c r="K272" s="10">
        <v>0.406292457</v>
      </c>
      <c r="L272" s="10">
        <v>20.824435655000002</v>
      </c>
      <c r="M272" s="10"/>
      <c r="N272" s="10">
        <v>27.668512212</v>
      </c>
      <c r="O272" s="7" t="s">
        <v>197</v>
      </c>
      <c r="P272" s="7" t="s">
        <v>197</v>
      </c>
      <c r="Q272" s="7" t="s">
        <v>473</v>
      </c>
      <c r="R272" s="7" t="s">
        <v>1195</v>
      </c>
      <c r="S272" s="7" t="s">
        <v>79</v>
      </c>
    </row>
    <row r="273" spans="1:19" ht="15.75" customHeight="1">
      <c r="A273" s="7" t="s">
        <v>973</v>
      </c>
      <c r="B273" s="7" t="s">
        <v>1197</v>
      </c>
      <c r="C273" s="19" t="s">
        <v>982</v>
      </c>
      <c r="D273" s="7" t="s">
        <v>983</v>
      </c>
      <c r="E273" s="9" t="s">
        <v>984</v>
      </c>
      <c r="F273" s="9" t="s">
        <v>83</v>
      </c>
      <c r="G273" s="8" t="s">
        <v>977</v>
      </c>
      <c r="H273" s="10">
        <v>72600000</v>
      </c>
      <c r="I273" s="10">
        <v>0.53169918</v>
      </c>
      <c r="J273" s="10">
        <v>0.578374452</v>
      </c>
      <c r="K273" s="10"/>
      <c r="L273" s="10">
        <v>32.167800371</v>
      </c>
      <c r="M273" s="10">
        <v>35.321327788999994</v>
      </c>
      <c r="N273" s="10"/>
      <c r="O273" s="7" t="s">
        <v>197</v>
      </c>
      <c r="P273" s="7" t="s">
        <v>197</v>
      </c>
      <c r="Q273" s="7" t="s">
        <v>99</v>
      </c>
      <c r="R273" s="7" t="s">
        <v>93</v>
      </c>
      <c r="S273" s="7" t="s">
        <v>79</v>
      </c>
    </row>
    <row r="274" spans="1:19" ht="15.75" customHeight="1">
      <c r="A274" s="7" t="s">
        <v>973</v>
      </c>
      <c r="B274" s="7" t="s">
        <v>1197</v>
      </c>
      <c r="C274" s="19" t="s">
        <v>985</v>
      </c>
      <c r="D274" s="7" t="s">
        <v>986</v>
      </c>
      <c r="E274" s="9" t="s">
        <v>987</v>
      </c>
      <c r="F274" s="9" t="s">
        <v>83</v>
      </c>
      <c r="G274" s="8" t="s">
        <v>977</v>
      </c>
      <c r="H274" s="10">
        <v>45000000</v>
      </c>
      <c r="I274" s="10">
        <v>2.7748536290000003</v>
      </c>
      <c r="J274" s="10"/>
      <c r="K274" s="10">
        <v>3.275374571</v>
      </c>
      <c r="L274" s="10">
        <v>167.878644533</v>
      </c>
      <c r="M274" s="10"/>
      <c r="N274" s="10">
        <v>223.05297503600002</v>
      </c>
      <c r="O274" s="7" t="s">
        <v>197</v>
      </c>
      <c r="P274" s="7" t="s">
        <v>197</v>
      </c>
      <c r="Q274" s="7" t="s">
        <v>99</v>
      </c>
      <c r="R274" s="7" t="s">
        <v>643</v>
      </c>
      <c r="S274" s="7" t="s">
        <v>79</v>
      </c>
    </row>
    <row r="275" spans="1:19" ht="15.75" customHeight="1">
      <c r="A275" s="7" t="s">
        <v>973</v>
      </c>
      <c r="B275" s="7" t="s">
        <v>1197</v>
      </c>
      <c r="C275" s="19" t="s">
        <v>988</v>
      </c>
      <c r="D275" s="7" t="s">
        <v>989</v>
      </c>
      <c r="E275" s="9" t="s">
        <v>990</v>
      </c>
      <c r="F275" s="9" t="s">
        <v>84</v>
      </c>
      <c r="G275" s="8" t="s">
        <v>977</v>
      </c>
      <c r="H275" s="10">
        <v>15000000</v>
      </c>
      <c r="I275" s="10">
        <v>0.351564462</v>
      </c>
      <c r="J275" s="10"/>
      <c r="K275" s="10">
        <v>0.41497875300000003</v>
      </c>
      <c r="L275" s="10">
        <v>21.269649942</v>
      </c>
      <c r="M275" s="10"/>
      <c r="N275" s="10">
        <v>28.260048863</v>
      </c>
      <c r="O275" s="7" t="s">
        <v>197</v>
      </c>
      <c r="P275" s="7" t="s">
        <v>197</v>
      </c>
      <c r="Q275" s="7" t="s">
        <v>94</v>
      </c>
      <c r="R275" s="7" t="s">
        <v>559</v>
      </c>
      <c r="S275" s="7" t="s">
        <v>79</v>
      </c>
    </row>
    <row r="276" spans="1:19" ht="15.75" customHeight="1">
      <c r="A276" s="7" t="s">
        <v>991</v>
      </c>
      <c r="B276" s="7" t="s">
        <v>1197</v>
      </c>
      <c r="C276" s="19" t="s">
        <v>992</v>
      </c>
      <c r="D276" s="7" t="s">
        <v>993</v>
      </c>
      <c r="E276" s="9" t="s">
        <v>994</v>
      </c>
      <c r="F276" s="9" t="s">
        <v>995</v>
      </c>
      <c r="G276" s="8" t="s">
        <v>67</v>
      </c>
      <c r="H276" s="10">
        <v>27500000</v>
      </c>
      <c r="I276" s="10">
        <v>27.5</v>
      </c>
      <c r="J276" s="10"/>
      <c r="K276" s="10">
        <v>27.5</v>
      </c>
      <c r="L276" s="10">
        <v>1663.75</v>
      </c>
      <c r="M276" s="10"/>
      <c r="N276" s="10">
        <v>1872.749720875</v>
      </c>
      <c r="O276" s="7" t="s">
        <v>197</v>
      </c>
      <c r="P276" s="7" t="s">
        <v>197</v>
      </c>
      <c r="Q276" s="7" t="s">
        <v>72</v>
      </c>
      <c r="R276" s="7" t="s">
        <v>996</v>
      </c>
      <c r="S276" s="7" t="s">
        <v>79</v>
      </c>
    </row>
    <row r="277" spans="1:19" ht="15.75" customHeight="1">
      <c r="A277" s="7" t="s">
        <v>991</v>
      </c>
      <c r="B277" s="7" t="s">
        <v>1197</v>
      </c>
      <c r="C277" s="19" t="s">
        <v>997</v>
      </c>
      <c r="D277" s="7" t="s">
        <v>998</v>
      </c>
      <c r="E277" s="9" t="s">
        <v>994</v>
      </c>
      <c r="F277" s="9" t="s">
        <v>995</v>
      </c>
      <c r="G277" s="8" t="s">
        <v>67</v>
      </c>
      <c r="H277" s="10">
        <v>17500000</v>
      </c>
      <c r="I277" s="10">
        <v>17.5</v>
      </c>
      <c r="J277" s="10"/>
      <c r="K277" s="10">
        <v>17.5</v>
      </c>
      <c r="L277" s="10">
        <v>1058.75</v>
      </c>
      <c r="M277" s="10"/>
      <c r="N277" s="10">
        <v>1191.749822375</v>
      </c>
      <c r="O277" s="7" t="s">
        <v>197</v>
      </c>
      <c r="P277" s="7" t="s">
        <v>197</v>
      </c>
      <c r="Q277" s="7" t="s">
        <v>72</v>
      </c>
      <c r="R277" s="7" t="s">
        <v>996</v>
      </c>
      <c r="S277" s="7" t="s">
        <v>79</v>
      </c>
    </row>
    <row r="278" spans="1:19" ht="15.75" customHeight="1">
      <c r="A278" s="7" t="s">
        <v>158</v>
      </c>
      <c r="B278" s="7" t="s">
        <v>1198</v>
      </c>
      <c r="C278" s="19" t="s">
        <v>999</v>
      </c>
      <c r="D278" s="7" t="s">
        <v>1000</v>
      </c>
      <c r="E278" s="9" t="s">
        <v>1001</v>
      </c>
      <c r="F278" s="9" t="s">
        <v>328</v>
      </c>
      <c r="G278" s="8" t="s">
        <v>67</v>
      </c>
      <c r="H278" s="10">
        <v>10000000</v>
      </c>
      <c r="I278" s="10">
        <v>10</v>
      </c>
      <c r="J278" s="10">
        <v>2.98233</v>
      </c>
      <c r="K278" s="10">
        <v>7.01767</v>
      </c>
      <c r="L278" s="10">
        <v>605</v>
      </c>
      <c r="M278" s="10">
        <v>196.21539753</v>
      </c>
      <c r="N278" s="10">
        <v>477.90325577100003</v>
      </c>
      <c r="O278" s="7" t="s">
        <v>197</v>
      </c>
      <c r="P278" s="7" t="s">
        <v>197</v>
      </c>
      <c r="Q278" s="7" t="s">
        <v>72</v>
      </c>
      <c r="R278" s="7" t="s">
        <v>78</v>
      </c>
      <c r="S278" s="7" t="s">
        <v>90</v>
      </c>
    </row>
    <row r="279" spans="1:19" ht="15.75" customHeight="1">
      <c r="A279" s="7" t="s">
        <v>158</v>
      </c>
      <c r="B279" s="7" t="s">
        <v>1198</v>
      </c>
      <c r="C279" s="19" t="s">
        <v>159</v>
      </c>
      <c r="D279" s="7" t="s">
        <v>160</v>
      </c>
      <c r="E279" s="9" t="s">
        <v>161</v>
      </c>
      <c r="F279" s="9" t="s">
        <v>101</v>
      </c>
      <c r="G279" s="8" t="s">
        <v>67</v>
      </c>
      <c r="H279" s="10">
        <v>5250000</v>
      </c>
      <c r="I279" s="10"/>
      <c r="J279" s="10"/>
      <c r="K279" s="10">
        <v>5.25</v>
      </c>
      <c r="L279" s="10"/>
      <c r="M279" s="10"/>
      <c r="N279" s="10">
        <v>357.52494671200003</v>
      </c>
      <c r="O279" s="7" t="s">
        <v>197</v>
      </c>
      <c r="P279" s="7" t="s">
        <v>197</v>
      </c>
      <c r="Q279" s="7" t="s">
        <v>99</v>
      </c>
      <c r="R279" s="7" t="s">
        <v>309</v>
      </c>
      <c r="S279" s="7" t="s">
        <v>90</v>
      </c>
    </row>
    <row r="280" spans="1:19" ht="15.75" customHeight="1">
      <c r="A280" s="7" t="s">
        <v>158</v>
      </c>
      <c r="B280" s="7" t="s">
        <v>1198</v>
      </c>
      <c r="C280" s="19" t="s">
        <v>1002</v>
      </c>
      <c r="D280" s="7" t="s">
        <v>1003</v>
      </c>
      <c r="E280" s="9" t="s">
        <v>1004</v>
      </c>
      <c r="F280" s="9" t="s">
        <v>1005</v>
      </c>
      <c r="G280" s="8" t="s">
        <v>67</v>
      </c>
      <c r="H280" s="10">
        <v>16000000</v>
      </c>
      <c r="I280" s="10">
        <v>4.716679480000001</v>
      </c>
      <c r="J280" s="10"/>
      <c r="K280" s="10">
        <v>4.716679480000001</v>
      </c>
      <c r="L280" s="10">
        <v>285.35910854</v>
      </c>
      <c r="M280" s="10"/>
      <c r="N280" s="10">
        <v>321.20582471399996</v>
      </c>
      <c r="O280" s="7" t="s">
        <v>197</v>
      </c>
      <c r="P280" s="7" t="s">
        <v>197</v>
      </c>
      <c r="Q280" s="7" t="s">
        <v>99</v>
      </c>
      <c r="R280" s="7" t="s">
        <v>794</v>
      </c>
      <c r="S280" s="7" t="s">
        <v>90</v>
      </c>
    </row>
    <row r="281" spans="1:19" ht="15.75" customHeight="1">
      <c r="A281" s="7" t="s">
        <v>158</v>
      </c>
      <c r="B281" s="7" t="s">
        <v>1198</v>
      </c>
      <c r="C281" s="19" t="s">
        <v>1006</v>
      </c>
      <c r="D281" s="7" t="s">
        <v>1007</v>
      </c>
      <c r="E281" s="9" t="s">
        <v>1008</v>
      </c>
      <c r="F281" s="9" t="s">
        <v>736</v>
      </c>
      <c r="G281" s="8" t="s">
        <v>67</v>
      </c>
      <c r="H281" s="10">
        <v>10000000</v>
      </c>
      <c r="I281" s="10">
        <v>10</v>
      </c>
      <c r="J281" s="10"/>
      <c r="K281" s="10">
        <v>10</v>
      </c>
      <c r="L281" s="10">
        <v>605</v>
      </c>
      <c r="M281" s="10"/>
      <c r="N281" s="10">
        <v>680.9998985</v>
      </c>
      <c r="O281" s="7" t="s">
        <v>197</v>
      </c>
      <c r="P281" s="7" t="s">
        <v>197</v>
      </c>
      <c r="Q281" s="7" t="s">
        <v>430</v>
      </c>
      <c r="R281" s="7" t="s">
        <v>585</v>
      </c>
      <c r="S281" s="7" t="s">
        <v>90</v>
      </c>
    </row>
    <row r="282" spans="1:19" ht="15.75" customHeight="1">
      <c r="A282" s="7" t="s">
        <v>158</v>
      </c>
      <c r="B282" s="7" t="s">
        <v>1198</v>
      </c>
      <c r="C282" s="19" t="s">
        <v>1009</v>
      </c>
      <c r="D282" s="7" t="s">
        <v>1010</v>
      </c>
      <c r="E282" s="9" t="s">
        <v>1011</v>
      </c>
      <c r="F282" s="9" t="s">
        <v>548</v>
      </c>
      <c r="G282" s="8" t="s">
        <v>67</v>
      </c>
      <c r="H282" s="10">
        <v>15000000</v>
      </c>
      <c r="I282" s="10">
        <v>5.05604633</v>
      </c>
      <c r="J282" s="10"/>
      <c r="K282" s="10">
        <v>5.05604633</v>
      </c>
      <c r="L282" s="10">
        <v>305.890802965</v>
      </c>
      <c r="M282" s="10"/>
      <c r="N282" s="10">
        <v>344.316703754</v>
      </c>
      <c r="O282" s="7" t="s">
        <v>197</v>
      </c>
      <c r="P282" s="7" t="s">
        <v>197</v>
      </c>
      <c r="Q282" s="7" t="s">
        <v>72</v>
      </c>
      <c r="R282" s="7" t="s">
        <v>78</v>
      </c>
      <c r="S282" s="7" t="s">
        <v>90</v>
      </c>
    </row>
    <row r="283" spans="1:19" ht="15.75" customHeight="1">
      <c r="A283" s="7" t="s">
        <v>158</v>
      </c>
      <c r="B283" s="7" t="s">
        <v>1198</v>
      </c>
      <c r="C283" s="19" t="s">
        <v>1012</v>
      </c>
      <c r="D283" s="7" t="s">
        <v>1013</v>
      </c>
      <c r="E283" s="9" t="s">
        <v>1014</v>
      </c>
      <c r="F283" s="9" t="s">
        <v>363</v>
      </c>
      <c r="G283" s="8" t="s">
        <v>67</v>
      </c>
      <c r="H283" s="10">
        <v>15000000</v>
      </c>
      <c r="I283" s="10">
        <v>12.94762344</v>
      </c>
      <c r="J283" s="10">
        <v>4.60054167</v>
      </c>
      <c r="K283" s="10">
        <v>8.347081769999999</v>
      </c>
      <c r="L283" s="10">
        <v>783.33121812</v>
      </c>
      <c r="M283" s="10">
        <v>289.65178685</v>
      </c>
      <c r="N283" s="10">
        <v>568.4361838140001</v>
      </c>
      <c r="O283" s="7" t="s">
        <v>197</v>
      </c>
      <c r="P283" s="7" t="s">
        <v>197</v>
      </c>
      <c r="Q283" s="7" t="s">
        <v>72</v>
      </c>
      <c r="R283" s="7" t="s">
        <v>1196</v>
      </c>
      <c r="S283" s="7" t="s">
        <v>90</v>
      </c>
    </row>
    <row r="284" spans="1:19" ht="15.75" customHeight="1">
      <c r="A284" s="7" t="s">
        <v>179</v>
      </c>
      <c r="B284" s="7" t="s">
        <v>1198</v>
      </c>
      <c r="C284" s="19" t="s">
        <v>1015</v>
      </c>
      <c r="D284" s="7" t="s">
        <v>1016</v>
      </c>
      <c r="E284" s="9" t="s">
        <v>1017</v>
      </c>
      <c r="F284" s="9" t="s">
        <v>83</v>
      </c>
      <c r="G284" s="8" t="s">
        <v>384</v>
      </c>
      <c r="H284" s="10">
        <v>93750000</v>
      </c>
      <c r="I284" s="10">
        <v>11.779390033</v>
      </c>
      <c r="J284" s="10"/>
      <c r="K284" s="10">
        <v>11.781274653999999</v>
      </c>
      <c r="L284" s="10">
        <v>712.653097008</v>
      </c>
      <c r="M284" s="10"/>
      <c r="N284" s="10">
        <v>802.304684351</v>
      </c>
      <c r="O284" s="7" t="s">
        <v>197</v>
      </c>
      <c r="P284" s="7" t="s">
        <v>197</v>
      </c>
      <c r="Q284" s="7" t="s">
        <v>72</v>
      </c>
      <c r="R284" s="7" t="s">
        <v>1196</v>
      </c>
      <c r="S284" s="7" t="s">
        <v>79</v>
      </c>
    </row>
    <row r="285" spans="1:19" ht="15.75" customHeight="1">
      <c r="A285" s="7" t="s">
        <v>1018</v>
      </c>
      <c r="B285" s="7" t="s">
        <v>1197</v>
      </c>
      <c r="C285" s="19">
        <v>12003</v>
      </c>
      <c r="D285" s="7" t="s">
        <v>1022</v>
      </c>
      <c r="E285" s="9" t="s">
        <v>1023</v>
      </c>
      <c r="F285" s="9" t="s">
        <v>83</v>
      </c>
      <c r="G285" s="8" t="s">
        <v>1021</v>
      </c>
      <c r="H285" s="10">
        <v>6585000</v>
      </c>
      <c r="I285" s="10">
        <v>0.490582923</v>
      </c>
      <c r="J285" s="10">
        <v>0.183978549</v>
      </c>
      <c r="K285" s="10">
        <v>0.39586668599999997</v>
      </c>
      <c r="L285" s="10">
        <v>29.680266851</v>
      </c>
      <c r="M285" s="10">
        <v>12.225436763000001</v>
      </c>
      <c r="N285" s="10">
        <v>26.958517303</v>
      </c>
      <c r="O285" s="7" t="s">
        <v>197</v>
      </c>
      <c r="P285" s="7" t="s">
        <v>197</v>
      </c>
      <c r="Q285" s="7" t="s">
        <v>473</v>
      </c>
      <c r="R285" s="7" t="s">
        <v>1024</v>
      </c>
      <c r="S285" s="7" t="s">
        <v>79</v>
      </c>
    </row>
    <row r="286" spans="1:19" ht="15.75" customHeight="1">
      <c r="A286" s="7" t="s">
        <v>1018</v>
      </c>
      <c r="B286" s="7" t="s">
        <v>1197</v>
      </c>
      <c r="C286" s="19">
        <v>12011</v>
      </c>
      <c r="D286" s="7" t="s">
        <v>1029</v>
      </c>
      <c r="E286" s="9" t="s">
        <v>1030</v>
      </c>
      <c r="F286" s="9" t="s">
        <v>712</v>
      </c>
      <c r="G286" s="8" t="s">
        <v>1021</v>
      </c>
      <c r="H286" s="10">
        <v>5953000</v>
      </c>
      <c r="I286" s="10">
        <v>0.396208762</v>
      </c>
      <c r="J286" s="10"/>
      <c r="K286" s="10">
        <v>0.472517343</v>
      </c>
      <c r="L286" s="10">
        <v>23.97063011</v>
      </c>
      <c r="M286" s="10"/>
      <c r="N286" s="10">
        <v>32.178426291</v>
      </c>
      <c r="O286" s="7" t="s">
        <v>197</v>
      </c>
      <c r="P286" s="7" t="s">
        <v>197</v>
      </c>
      <c r="Q286" s="7" t="s">
        <v>577</v>
      </c>
      <c r="R286" s="7" t="s">
        <v>93</v>
      </c>
      <c r="S286" s="7" t="s">
        <v>79</v>
      </c>
    </row>
    <row r="287" spans="1:19" ht="15.75" customHeight="1">
      <c r="A287" s="7" t="s">
        <v>1018</v>
      </c>
      <c r="B287" s="7" t="s">
        <v>1197</v>
      </c>
      <c r="C287" s="19">
        <v>12014</v>
      </c>
      <c r="D287" s="7" t="s">
        <v>1034</v>
      </c>
      <c r="E287" s="9" t="s">
        <v>1035</v>
      </c>
      <c r="F287" s="9" t="s">
        <v>84</v>
      </c>
      <c r="G287" s="8" t="s">
        <v>1021</v>
      </c>
      <c r="H287" s="10">
        <v>12218000</v>
      </c>
      <c r="I287" s="10">
        <v>0.706179067</v>
      </c>
      <c r="J287" s="10">
        <v>0.493193581</v>
      </c>
      <c r="K287" s="10">
        <v>0.292048707</v>
      </c>
      <c r="L287" s="10">
        <v>42.723833544</v>
      </c>
      <c r="M287" s="10">
        <v>30.277153916</v>
      </c>
      <c r="N287" s="10">
        <v>19.888513991</v>
      </c>
      <c r="O287" s="7" t="s">
        <v>197</v>
      </c>
      <c r="P287" s="7" t="s">
        <v>197</v>
      </c>
      <c r="Q287" s="7" t="s">
        <v>411</v>
      </c>
      <c r="R287" s="7" t="s">
        <v>93</v>
      </c>
      <c r="S287" s="7" t="s">
        <v>79</v>
      </c>
    </row>
    <row r="288" spans="1:19" ht="15.75" customHeight="1">
      <c r="A288" s="7" t="s">
        <v>1018</v>
      </c>
      <c r="B288" s="7" t="s">
        <v>1197</v>
      </c>
      <c r="C288" s="19">
        <v>13820060001</v>
      </c>
      <c r="D288" s="7" t="s">
        <v>1019</v>
      </c>
      <c r="E288" s="9" t="s">
        <v>1020</v>
      </c>
      <c r="F288" s="9" t="s">
        <v>83</v>
      </c>
      <c r="G288" s="8" t="s">
        <v>1021</v>
      </c>
      <c r="H288" s="10">
        <v>1790500</v>
      </c>
      <c r="I288" s="10">
        <v>1.106862466</v>
      </c>
      <c r="J288" s="10">
        <v>0.348978999</v>
      </c>
      <c r="K288" s="10">
        <v>0.947460341</v>
      </c>
      <c r="L288" s="10">
        <v>66.965179189</v>
      </c>
      <c r="M288" s="10">
        <v>22.393877022999998</v>
      </c>
      <c r="N288" s="10">
        <v>64.522039576</v>
      </c>
      <c r="O288" s="7" t="s">
        <v>197</v>
      </c>
      <c r="P288" s="7" t="s">
        <v>197</v>
      </c>
      <c r="Q288" s="7" t="s">
        <v>411</v>
      </c>
      <c r="R288" s="7" t="s">
        <v>93</v>
      </c>
      <c r="S288" s="7" t="s">
        <v>79</v>
      </c>
    </row>
    <row r="289" spans="1:19" ht="15.75" customHeight="1">
      <c r="A289" s="7" t="s">
        <v>1018</v>
      </c>
      <c r="B289" s="7" t="s">
        <v>1197</v>
      </c>
      <c r="C289" s="19" t="s">
        <v>1025</v>
      </c>
      <c r="D289" s="7" t="s">
        <v>1026</v>
      </c>
      <c r="E289" s="9" t="s">
        <v>1027</v>
      </c>
      <c r="F289" s="9" t="s">
        <v>1028</v>
      </c>
      <c r="G289" s="8" t="s">
        <v>1021</v>
      </c>
      <c r="H289" s="10">
        <v>6180000</v>
      </c>
      <c r="I289" s="10">
        <v>1.509986576</v>
      </c>
      <c r="J289" s="10">
        <v>0.48621645799999996</v>
      </c>
      <c r="K289" s="10">
        <v>1.283655945</v>
      </c>
      <c r="L289" s="10">
        <v>91.354187853</v>
      </c>
      <c r="M289" s="10">
        <v>31.313678436</v>
      </c>
      <c r="N289" s="10">
        <v>87.416956844</v>
      </c>
      <c r="O289" s="7" t="s">
        <v>197</v>
      </c>
      <c r="P289" s="7" t="s">
        <v>197</v>
      </c>
      <c r="Q289" s="7" t="s">
        <v>94</v>
      </c>
      <c r="R289" s="7" t="s">
        <v>95</v>
      </c>
      <c r="S289" s="7" t="s">
        <v>79</v>
      </c>
    </row>
    <row r="290" spans="1:19" ht="15.75" customHeight="1">
      <c r="A290" s="7" t="s">
        <v>1018</v>
      </c>
      <c r="B290" s="7" t="s">
        <v>1197</v>
      </c>
      <c r="C290" s="19" t="s">
        <v>1031</v>
      </c>
      <c r="D290" s="7" t="s">
        <v>1032</v>
      </c>
      <c r="E290" s="9" t="s">
        <v>1033</v>
      </c>
      <c r="F290" s="9" t="s">
        <v>77</v>
      </c>
      <c r="G290" s="8" t="s">
        <v>1021</v>
      </c>
      <c r="H290" s="10">
        <v>5190000</v>
      </c>
      <c r="I290" s="10">
        <v>0.421429443</v>
      </c>
      <c r="J290" s="10">
        <v>0.11829687300000001</v>
      </c>
      <c r="K290" s="10">
        <v>0.370639887</v>
      </c>
      <c r="L290" s="10">
        <v>25.496481308</v>
      </c>
      <c r="M290" s="10">
        <v>7.262245031000001</v>
      </c>
      <c r="N290" s="10">
        <v>25.240572572999998</v>
      </c>
      <c r="O290" s="7" t="s">
        <v>197</v>
      </c>
      <c r="P290" s="7" t="s">
        <v>197</v>
      </c>
      <c r="Q290" s="7" t="s">
        <v>105</v>
      </c>
      <c r="R290" s="7" t="s">
        <v>93</v>
      </c>
      <c r="S290" s="7" t="s">
        <v>79</v>
      </c>
    </row>
    <row r="291" spans="1:19" ht="15.75" customHeight="1">
      <c r="A291" s="7" t="s">
        <v>1036</v>
      </c>
      <c r="B291" s="7" t="s">
        <v>1198</v>
      </c>
      <c r="C291" s="19">
        <v>12620010005</v>
      </c>
      <c r="D291" s="7" t="s">
        <v>1037</v>
      </c>
      <c r="E291" s="9" t="s">
        <v>1038</v>
      </c>
      <c r="F291" s="9" t="s">
        <v>548</v>
      </c>
      <c r="G291" s="8" t="s">
        <v>1039</v>
      </c>
      <c r="H291" s="10">
        <v>73460000</v>
      </c>
      <c r="I291" s="10">
        <v>20.000816804000003</v>
      </c>
      <c r="J291" s="10"/>
      <c r="K291" s="10">
        <v>19.999727420000003</v>
      </c>
      <c r="L291" s="10">
        <v>1210.0494166659998</v>
      </c>
      <c r="M291" s="10"/>
      <c r="N291" s="10">
        <v>1361.9812343039998</v>
      </c>
      <c r="O291" s="7" t="s">
        <v>197</v>
      </c>
      <c r="P291" s="7" t="s">
        <v>197</v>
      </c>
      <c r="Q291" s="7" t="s">
        <v>417</v>
      </c>
      <c r="R291" s="7" t="s">
        <v>102</v>
      </c>
      <c r="S291" s="7" t="s">
        <v>79</v>
      </c>
    </row>
    <row r="292" spans="1:19" ht="15.75" customHeight="1">
      <c r="A292" s="7" t="s">
        <v>1036</v>
      </c>
      <c r="B292" s="7" t="s">
        <v>1198</v>
      </c>
      <c r="C292" s="19">
        <v>12620010006</v>
      </c>
      <c r="D292" s="7" t="s">
        <v>1040</v>
      </c>
      <c r="E292" s="9" t="s">
        <v>1038</v>
      </c>
      <c r="F292" s="9" t="s">
        <v>548</v>
      </c>
      <c r="G292" s="8" t="s">
        <v>1039</v>
      </c>
      <c r="H292" s="10">
        <v>146920000</v>
      </c>
      <c r="I292" s="10">
        <v>40.001633608999995</v>
      </c>
      <c r="J292" s="10"/>
      <c r="K292" s="10">
        <v>39.999454840000006</v>
      </c>
      <c r="L292" s="10">
        <v>2420.0988333309997</v>
      </c>
      <c r="M292" s="10"/>
      <c r="N292" s="10">
        <v>2723.962468609</v>
      </c>
      <c r="O292" s="7" t="s">
        <v>197</v>
      </c>
      <c r="P292" s="7" t="s">
        <v>197</v>
      </c>
      <c r="Q292" s="7" t="s">
        <v>417</v>
      </c>
      <c r="R292" s="7" t="s">
        <v>843</v>
      </c>
      <c r="S292" s="7" t="s">
        <v>79</v>
      </c>
    </row>
    <row r="293" spans="1:19" ht="15.75" customHeight="1">
      <c r="A293" s="7" t="s">
        <v>213</v>
      </c>
      <c r="B293" s="7" t="s">
        <v>1197</v>
      </c>
      <c r="C293" s="19">
        <v>10756</v>
      </c>
      <c r="D293" s="7" t="s">
        <v>1044</v>
      </c>
      <c r="E293" s="9" t="s">
        <v>1045</v>
      </c>
      <c r="F293" s="9" t="s">
        <v>204</v>
      </c>
      <c r="G293" s="8" t="s">
        <v>209</v>
      </c>
      <c r="H293" s="10">
        <v>7300000</v>
      </c>
      <c r="I293" s="10">
        <v>4.391943925</v>
      </c>
      <c r="J293" s="10"/>
      <c r="K293" s="10">
        <v>4.363891306</v>
      </c>
      <c r="L293" s="10">
        <v>265.712607465</v>
      </c>
      <c r="M293" s="10"/>
      <c r="N293" s="10">
        <v>297.18095366299997</v>
      </c>
      <c r="O293" s="7" t="s">
        <v>197</v>
      </c>
      <c r="P293" s="7" t="s">
        <v>197</v>
      </c>
      <c r="Q293" s="7" t="s">
        <v>417</v>
      </c>
      <c r="R293" s="7" t="s">
        <v>93</v>
      </c>
      <c r="S293" s="7" t="s">
        <v>79</v>
      </c>
    </row>
    <row r="294" spans="1:19" ht="15.75" customHeight="1">
      <c r="A294" s="7" t="s">
        <v>213</v>
      </c>
      <c r="B294" s="7" t="s">
        <v>1197</v>
      </c>
      <c r="C294" s="19">
        <v>10765</v>
      </c>
      <c r="D294" s="7" t="s">
        <v>1049</v>
      </c>
      <c r="E294" s="9" t="s">
        <v>215</v>
      </c>
      <c r="F294" s="9" t="s">
        <v>216</v>
      </c>
      <c r="G294" s="8" t="s">
        <v>209</v>
      </c>
      <c r="H294" s="10">
        <v>69000000</v>
      </c>
      <c r="I294" s="10"/>
      <c r="J294" s="10">
        <v>10.027999981</v>
      </c>
      <c r="K294" s="10">
        <v>126.93760082700001</v>
      </c>
      <c r="L294" s="10"/>
      <c r="M294" s="10">
        <v>695.81985</v>
      </c>
      <c r="N294" s="10">
        <v>8644.449327928</v>
      </c>
      <c r="O294" s="7" t="s">
        <v>197</v>
      </c>
      <c r="P294" s="7" t="s">
        <v>197</v>
      </c>
      <c r="Q294" s="7" t="s">
        <v>430</v>
      </c>
      <c r="R294" s="7" t="s">
        <v>585</v>
      </c>
      <c r="S294" s="7" t="s">
        <v>79</v>
      </c>
    </row>
    <row r="295" spans="1:19" ht="15.75" customHeight="1">
      <c r="A295" s="7" t="s">
        <v>213</v>
      </c>
      <c r="B295" s="7" t="s">
        <v>1197</v>
      </c>
      <c r="C295" s="19">
        <v>13920020004</v>
      </c>
      <c r="D295" s="7" t="s">
        <v>1041</v>
      </c>
      <c r="E295" s="9" t="s">
        <v>1042</v>
      </c>
      <c r="F295" s="9" t="s">
        <v>1043</v>
      </c>
      <c r="G295" s="8" t="s">
        <v>209</v>
      </c>
      <c r="H295" s="10">
        <v>1350000</v>
      </c>
      <c r="I295" s="10">
        <v>0.096684643</v>
      </c>
      <c r="J295" s="10"/>
      <c r="K295" s="10">
        <v>0.09606709</v>
      </c>
      <c r="L295" s="10">
        <v>5.849420911999999</v>
      </c>
      <c r="M295" s="10"/>
      <c r="N295" s="10">
        <v>6.542167876000001</v>
      </c>
      <c r="O295" s="7" t="s">
        <v>197</v>
      </c>
      <c r="P295" s="7" t="s">
        <v>197</v>
      </c>
      <c r="Q295" s="7" t="s">
        <v>430</v>
      </c>
      <c r="R295" s="7" t="s">
        <v>494</v>
      </c>
      <c r="S295" s="7" t="s">
        <v>79</v>
      </c>
    </row>
    <row r="296" spans="1:19" ht="15.75" customHeight="1">
      <c r="A296" s="7" t="s">
        <v>213</v>
      </c>
      <c r="B296" s="7" t="s">
        <v>1197</v>
      </c>
      <c r="C296" s="19" t="s">
        <v>1046</v>
      </c>
      <c r="D296" s="7" t="s">
        <v>1047</v>
      </c>
      <c r="E296" s="9" t="s">
        <v>320</v>
      </c>
      <c r="F296" s="9" t="s">
        <v>1048</v>
      </c>
      <c r="G296" s="8" t="s">
        <v>209</v>
      </c>
      <c r="H296" s="10">
        <v>4500000</v>
      </c>
      <c r="I296" s="10">
        <v>1.512744352</v>
      </c>
      <c r="J296" s="10"/>
      <c r="K296" s="10">
        <v>1.503082015</v>
      </c>
      <c r="L296" s="10">
        <v>91.521033285</v>
      </c>
      <c r="M296" s="10"/>
      <c r="N296" s="10">
        <v>102.359869979</v>
      </c>
      <c r="O296" s="7" t="s">
        <v>197</v>
      </c>
      <c r="P296" s="7" t="s">
        <v>197</v>
      </c>
      <c r="Q296" s="7" t="s">
        <v>430</v>
      </c>
      <c r="R296" s="7" t="s">
        <v>322</v>
      </c>
      <c r="S296" s="7" t="s">
        <v>79</v>
      </c>
    </row>
    <row r="297" spans="1:19" ht="15.75" customHeight="1">
      <c r="A297" s="7" t="s">
        <v>213</v>
      </c>
      <c r="B297" s="7" t="s">
        <v>1197</v>
      </c>
      <c r="C297" s="19" t="s">
        <v>1050</v>
      </c>
      <c r="D297" s="7" t="s">
        <v>1051</v>
      </c>
      <c r="E297" s="9" t="s">
        <v>1052</v>
      </c>
      <c r="F297" s="9" t="s">
        <v>217</v>
      </c>
      <c r="G297" s="8" t="s">
        <v>209</v>
      </c>
      <c r="H297" s="10">
        <v>5785013</v>
      </c>
      <c r="I297" s="10">
        <v>5.128246968999999</v>
      </c>
      <c r="J297" s="10"/>
      <c r="K297" s="10">
        <v>5.095491369</v>
      </c>
      <c r="L297" s="10">
        <v>310.258941596</v>
      </c>
      <c r="M297" s="10"/>
      <c r="N297" s="10">
        <v>347.00291049699996</v>
      </c>
      <c r="O297" s="7" t="s">
        <v>197</v>
      </c>
      <c r="P297" s="7" t="s">
        <v>197</v>
      </c>
      <c r="Q297" s="7" t="s">
        <v>94</v>
      </c>
      <c r="R297" s="7" t="s">
        <v>309</v>
      </c>
      <c r="S297" s="7" t="s">
        <v>79</v>
      </c>
    </row>
    <row r="298" spans="1:19" ht="15.75" customHeight="1">
      <c r="A298" s="7" t="s">
        <v>213</v>
      </c>
      <c r="B298" s="7" t="s">
        <v>1197</v>
      </c>
      <c r="C298" s="19" t="s">
        <v>1053</v>
      </c>
      <c r="D298" s="7" t="s">
        <v>1054</v>
      </c>
      <c r="E298" s="9" t="s">
        <v>1055</v>
      </c>
      <c r="F298" s="9" t="s">
        <v>101</v>
      </c>
      <c r="G298" s="8" t="s">
        <v>209</v>
      </c>
      <c r="H298" s="10">
        <v>10000000</v>
      </c>
      <c r="I298" s="10">
        <v>19.760096465</v>
      </c>
      <c r="J298" s="10"/>
      <c r="K298" s="10">
        <v>19.633883002</v>
      </c>
      <c r="L298" s="10">
        <v>1195.485836122</v>
      </c>
      <c r="M298" s="10"/>
      <c r="N298" s="10">
        <v>1337.0672331229998</v>
      </c>
      <c r="O298" s="7" t="s">
        <v>197</v>
      </c>
      <c r="P298" s="7" t="s">
        <v>197</v>
      </c>
      <c r="Q298" s="7" t="s">
        <v>92</v>
      </c>
      <c r="R298" s="7" t="s">
        <v>746</v>
      </c>
      <c r="S298" s="7" t="s">
        <v>79</v>
      </c>
    </row>
    <row r="299" spans="1:19" ht="15.75" customHeight="1">
      <c r="A299" s="7" t="s">
        <v>213</v>
      </c>
      <c r="B299" s="7" t="s">
        <v>1197</v>
      </c>
      <c r="C299" s="19" t="s">
        <v>1056</v>
      </c>
      <c r="D299" s="7" t="s">
        <v>1057</v>
      </c>
      <c r="E299" s="9" t="s">
        <v>1058</v>
      </c>
      <c r="F299" s="9" t="s">
        <v>100</v>
      </c>
      <c r="G299" s="8" t="s">
        <v>209</v>
      </c>
      <c r="H299" s="10">
        <v>1543801</v>
      </c>
      <c r="I299" s="10">
        <v>0.706339674</v>
      </c>
      <c r="J299" s="10"/>
      <c r="K299" s="10">
        <v>0.701828078</v>
      </c>
      <c r="L299" s="10">
        <v>42.733550289</v>
      </c>
      <c r="M299" s="10"/>
      <c r="N299" s="10">
        <v>47.794484987000004</v>
      </c>
      <c r="O299" s="7" t="s">
        <v>197</v>
      </c>
      <c r="P299" s="7" t="s">
        <v>197</v>
      </c>
      <c r="Q299" s="7" t="s">
        <v>94</v>
      </c>
      <c r="R299" s="7" t="s">
        <v>95</v>
      </c>
      <c r="S299" s="7" t="s">
        <v>79</v>
      </c>
    </row>
    <row r="300" spans="1:19" ht="15.75" customHeight="1">
      <c r="A300" s="7" t="s">
        <v>213</v>
      </c>
      <c r="B300" s="7" t="s">
        <v>1197</v>
      </c>
      <c r="C300" s="19" t="s">
        <v>1059</v>
      </c>
      <c r="D300" s="7" t="s">
        <v>1060</v>
      </c>
      <c r="E300" s="9" t="s">
        <v>1061</v>
      </c>
      <c r="F300" s="9" t="s">
        <v>1043</v>
      </c>
      <c r="G300" s="8" t="s">
        <v>209</v>
      </c>
      <c r="H300" s="10">
        <v>446615</v>
      </c>
      <c r="I300" s="10">
        <v>0.205327942</v>
      </c>
      <c r="J300" s="10"/>
      <c r="K300" s="10">
        <v>0.204016452</v>
      </c>
      <c r="L300" s="10">
        <v>12.422340463</v>
      </c>
      <c r="M300" s="10"/>
      <c r="N300" s="10">
        <v>13.893518342</v>
      </c>
      <c r="O300" s="7" t="s">
        <v>197</v>
      </c>
      <c r="P300" s="7" t="s">
        <v>197</v>
      </c>
      <c r="Q300" s="7" t="s">
        <v>577</v>
      </c>
      <c r="R300" s="7" t="s">
        <v>746</v>
      </c>
      <c r="S300" s="7" t="s">
        <v>79</v>
      </c>
    </row>
    <row r="301" spans="1:19" ht="15.75" customHeight="1">
      <c r="A301" s="7" t="s">
        <v>213</v>
      </c>
      <c r="B301" s="7" t="s">
        <v>1197</v>
      </c>
      <c r="C301" s="19" t="s">
        <v>1062</v>
      </c>
      <c r="D301" s="7" t="s">
        <v>1063</v>
      </c>
      <c r="E301" s="9" t="s">
        <v>1064</v>
      </c>
      <c r="F301" s="9" t="s">
        <v>1065</v>
      </c>
      <c r="G301" s="8" t="s">
        <v>209</v>
      </c>
      <c r="H301" s="10">
        <v>1500000</v>
      </c>
      <c r="I301" s="10">
        <v>2.324251029</v>
      </c>
      <c r="J301" s="10"/>
      <c r="K301" s="10">
        <v>2.309405364</v>
      </c>
      <c r="L301" s="10">
        <v>140.617187264</v>
      </c>
      <c r="M301" s="10"/>
      <c r="N301" s="10">
        <v>157.27048186000002</v>
      </c>
      <c r="O301" s="7" t="s">
        <v>197</v>
      </c>
      <c r="P301" s="7" t="s">
        <v>197</v>
      </c>
      <c r="Q301" s="7" t="s">
        <v>430</v>
      </c>
      <c r="R301" s="7" t="s">
        <v>585</v>
      </c>
      <c r="S301" s="7" t="s">
        <v>79</v>
      </c>
    </row>
    <row r="302" spans="1:19" ht="15.75" customHeight="1">
      <c r="A302" s="7" t="s">
        <v>213</v>
      </c>
      <c r="B302" s="7" t="s">
        <v>1197</v>
      </c>
      <c r="C302" s="19" t="s">
        <v>1066</v>
      </c>
      <c r="D302" s="7" t="s">
        <v>1067</v>
      </c>
      <c r="E302" s="9" t="s">
        <v>771</v>
      </c>
      <c r="F302" s="9" t="s">
        <v>71</v>
      </c>
      <c r="G302" s="8" t="s">
        <v>209</v>
      </c>
      <c r="H302" s="10">
        <v>12152000</v>
      </c>
      <c r="I302" s="10">
        <v>21.609844294</v>
      </c>
      <c r="J302" s="10">
        <v>2.40749521</v>
      </c>
      <c r="K302" s="10">
        <v>18.801091556000003</v>
      </c>
      <c r="L302" s="10">
        <v>1307.3955797869999</v>
      </c>
      <c r="M302" s="10">
        <v>150.799113149</v>
      </c>
      <c r="N302" s="10">
        <v>1280.3541441500001</v>
      </c>
      <c r="O302" s="7" t="s">
        <v>197</v>
      </c>
      <c r="P302" s="7" t="s">
        <v>197</v>
      </c>
      <c r="Q302" s="7" t="s">
        <v>94</v>
      </c>
      <c r="R302" s="7" t="s">
        <v>759</v>
      </c>
      <c r="S302" s="7" t="s">
        <v>79</v>
      </c>
    </row>
    <row r="303" spans="1:19" ht="15.75" customHeight="1">
      <c r="A303" s="7" t="s">
        <v>1068</v>
      </c>
      <c r="B303" s="7" t="s">
        <v>1197</v>
      </c>
      <c r="C303" s="19">
        <v>11001</v>
      </c>
      <c r="D303" s="7" t="s">
        <v>1069</v>
      </c>
      <c r="E303" s="9" t="s">
        <v>1070</v>
      </c>
      <c r="F303" s="9" t="s">
        <v>872</v>
      </c>
      <c r="G303" s="8" t="s">
        <v>67</v>
      </c>
      <c r="H303" s="10">
        <v>10406303</v>
      </c>
      <c r="I303" s="10">
        <v>0.054169</v>
      </c>
      <c r="J303" s="10"/>
      <c r="K303" s="10">
        <v>0.054169</v>
      </c>
      <c r="L303" s="10">
        <v>3.2772245</v>
      </c>
      <c r="M303" s="10"/>
      <c r="N303" s="10">
        <v>3.68890835</v>
      </c>
      <c r="O303" s="7" t="s">
        <v>197</v>
      </c>
      <c r="P303" s="7" t="s">
        <v>197</v>
      </c>
      <c r="Q303" s="7" t="s">
        <v>411</v>
      </c>
      <c r="R303" s="7" t="s">
        <v>105</v>
      </c>
      <c r="S303" s="7" t="s">
        <v>90</v>
      </c>
    </row>
    <row r="304" spans="1:19" ht="15.75" customHeight="1">
      <c r="A304" s="7" t="s">
        <v>1068</v>
      </c>
      <c r="B304" s="7" t="s">
        <v>1197</v>
      </c>
      <c r="C304" s="19">
        <v>11003</v>
      </c>
      <c r="D304" s="7" t="s">
        <v>1074</v>
      </c>
      <c r="E304" s="9" t="s">
        <v>1075</v>
      </c>
      <c r="F304" s="9" t="s">
        <v>446</v>
      </c>
      <c r="G304" s="8" t="s">
        <v>67</v>
      </c>
      <c r="H304" s="10">
        <v>1839241</v>
      </c>
      <c r="I304" s="10">
        <v>0.916902</v>
      </c>
      <c r="J304" s="10"/>
      <c r="K304" s="10">
        <v>0.916902</v>
      </c>
      <c r="L304" s="10">
        <v>55.472571</v>
      </c>
      <c r="M304" s="10"/>
      <c r="N304" s="10">
        <v>62.441016893</v>
      </c>
      <c r="O304" s="7" t="s">
        <v>197</v>
      </c>
      <c r="P304" s="7" t="s">
        <v>197</v>
      </c>
      <c r="Q304" s="7" t="s">
        <v>708</v>
      </c>
      <c r="R304" s="7" t="s">
        <v>1076</v>
      </c>
      <c r="S304" s="7" t="s">
        <v>90</v>
      </c>
    </row>
    <row r="305" spans="1:19" ht="15.75" customHeight="1">
      <c r="A305" s="7" t="s">
        <v>1068</v>
      </c>
      <c r="B305" s="7" t="s">
        <v>1197</v>
      </c>
      <c r="C305" s="19">
        <v>11005</v>
      </c>
      <c r="D305" s="7" t="s">
        <v>1077</v>
      </c>
      <c r="E305" s="9" t="s">
        <v>570</v>
      </c>
      <c r="F305" s="9" t="s">
        <v>548</v>
      </c>
      <c r="G305" s="8" t="s">
        <v>67</v>
      </c>
      <c r="H305" s="10">
        <v>1830342</v>
      </c>
      <c r="I305" s="10">
        <v>0.05555715</v>
      </c>
      <c r="J305" s="10"/>
      <c r="K305" s="10">
        <v>0.05555715</v>
      </c>
      <c r="L305" s="10">
        <v>3.3612075750000003</v>
      </c>
      <c r="M305" s="10"/>
      <c r="N305" s="10">
        <v>3.783441351</v>
      </c>
      <c r="O305" s="7" t="s">
        <v>197</v>
      </c>
      <c r="P305" s="7" t="s">
        <v>197</v>
      </c>
      <c r="Q305" s="7" t="s">
        <v>92</v>
      </c>
      <c r="R305" s="7" t="s">
        <v>494</v>
      </c>
      <c r="S305" s="7" t="s">
        <v>90</v>
      </c>
    </row>
    <row r="306" spans="1:19" ht="15.75" customHeight="1">
      <c r="A306" s="7" t="s">
        <v>1068</v>
      </c>
      <c r="B306" s="7" t="s">
        <v>1197</v>
      </c>
      <c r="C306" s="19">
        <v>11007</v>
      </c>
      <c r="D306" s="7" t="s">
        <v>1078</v>
      </c>
      <c r="E306" s="9" t="s">
        <v>1079</v>
      </c>
      <c r="F306" s="9" t="s">
        <v>84</v>
      </c>
      <c r="G306" s="8" t="s">
        <v>67</v>
      </c>
      <c r="H306" s="10">
        <v>8525350</v>
      </c>
      <c r="I306" s="10">
        <v>7.16104</v>
      </c>
      <c r="J306" s="10">
        <v>1.041378</v>
      </c>
      <c r="K306" s="10">
        <v>6.119662</v>
      </c>
      <c r="L306" s="10">
        <v>433.24292</v>
      </c>
      <c r="M306" s="10">
        <v>63.59695446</v>
      </c>
      <c r="N306" s="10">
        <v>416.74892008499995</v>
      </c>
      <c r="O306" s="7" t="s">
        <v>197</v>
      </c>
      <c r="P306" s="7" t="s">
        <v>197</v>
      </c>
      <c r="Q306" s="7" t="s">
        <v>105</v>
      </c>
      <c r="R306" s="7" t="s">
        <v>89</v>
      </c>
      <c r="S306" s="7" t="s">
        <v>90</v>
      </c>
    </row>
    <row r="307" spans="1:19" ht="15.75" customHeight="1">
      <c r="A307" s="7" t="s">
        <v>1068</v>
      </c>
      <c r="B307" s="7" t="s">
        <v>1197</v>
      </c>
      <c r="C307" s="19">
        <v>11008</v>
      </c>
      <c r="D307" s="7" t="s">
        <v>1080</v>
      </c>
      <c r="E307" s="9" t="s">
        <v>1081</v>
      </c>
      <c r="F307" s="9" t="s">
        <v>446</v>
      </c>
      <c r="G307" s="8" t="s">
        <v>67</v>
      </c>
      <c r="H307" s="10">
        <v>537150</v>
      </c>
      <c r="I307" s="10">
        <v>0.009642</v>
      </c>
      <c r="J307" s="10"/>
      <c r="K307" s="10">
        <v>0.009642</v>
      </c>
      <c r="L307" s="10">
        <v>0.583341</v>
      </c>
      <c r="M307" s="10"/>
      <c r="N307" s="10">
        <v>0.656620102</v>
      </c>
      <c r="O307" s="7" t="s">
        <v>197</v>
      </c>
      <c r="P307" s="7" t="s">
        <v>197</v>
      </c>
      <c r="Q307" s="7" t="s">
        <v>94</v>
      </c>
      <c r="R307" s="7" t="s">
        <v>746</v>
      </c>
      <c r="S307" s="7" t="s">
        <v>90</v>
      </c>
    </row>
    <row r="308" spans="1:19" ht="15.75" customHeight="1">
      <c r="A308" s="7" t="s">
        <v>1068</v>
      </c>
      <c r="B308" s="7" t="s">
        <v>1197</v>
      </c>
      <c r="C308" s="19">
        <v>11010</v>
      </c>
      <c r="D308" s="7" t="s">
        <v>1082</v>
      </c>
      <c r="E308" s="9" t="s">
        <v>1083</v>
      </c>
      <c r="F308" s="9" t="s">
        <v>380</v>
      </c>
      <c r="G308" s="8" t="s">
        <v>67</v>
      </c>
      <c r="H308" s="10">
        <v>11535390</v>
      </c>
      <c r="I308" s="10">
        <v>9.693156</v>
      </c>
      <c r="J308" s="10"/>
      <c r="K308" s="10">
        <v>9.693156</v>
      </c>
      <c r="L308" s="10">
        <v>586.435938</v>
      </c>
      <c r="M308" s="10"/>
      <c r="N308" s="10">
        <v>660.103825214</v>
      </c>
      <c r="O308" s="7" t="s">
        <v>197</v>
      </c>
      <c r="P308" s="7" t="s">
        <v>197</v>
      </c>
      <c r="Q308" s="7" t="s">
        <v>92</v>
      </c>
      <c r="R308" s="7" t="s">
        <v>93</v>
      </c>
      <c r="S308" s="7" t="s">
        <v>90</v>
      </c>
    </row>
    <row r="309" spans="1:19" ht="15.75" customHeight="1">
      <c r="A309" s="7" t="s">
        <v>1068</v>
      </c>
      <c r="B309" s="7" t="s">
        <v>1197</v>
      </c>
      <c r="C309" s="19">
        <v>11101</v>
      </c>
      <c r="D309" s="7" t="s">
        <v>1084</v>
      </c>
      <c r="E309" s="9" t="s">
        <v>1085</v>
      </c>
      <c r="F309" s="9" t="s">
        <v>548</v>
      </c>
      <c r="G309" s="8" t="s">
        <v>67</v>
      </c>
      <c r="H309" s="10">
        <v>3368490</v>
      </c>
      <c r="I309" s="10">
        <v>0.252438</v>
      </c>
      <c r="J309" s="10"/>
      <c r="K309" s="10">
        <v>0.252438</v>
      </c>
      <c r="L309" s="10">
        <v>15.272499</v>
      </c>
      <c r="M309" s="10"/>
      <c r="N309" s="10">
        <v>17.191025238</v>
      </c>
      <c r="O309" s="7" t="s">
        <v>197</v>
      </c>
      <c r="P309" s="7" t="s">
        <v>197</v>
      </c>
      <c r="Q309" s="7" t="s">
        <v>105</v>
      </c>
      <c r="R309" s="7" t="s">
        <v>309</v>
      </c>
      <c r="S309" s="7" t="s">
        <v>90</v>
      </c>
    </row>
    <row r="310" spans="1:19" ht="15.75" customHeight="1">
      <c r="A310" s="7" t="s">
        <v>1068</v>
      </c>
      <c r="B310" s="7" t="s">
        <v>1197</v>
      </c>
      <c r="C310" s="19">
        <v>11103</v>
      </c>
      <c r="D310" s="7" t="s">
        <v>1086</v>
      </c>
      <c r="E310" s="9" t="s">
        <v>1087</v>
      </c>
      <c r="F310" s="9" t="s">
        <v>84</v>
      </c>
      <c r="G310" s="8" t="s">
        <v>67</v>
      </c>
      <c r="H310" s="10">
        <v>4388852</v>
      </c>
      <c r="I310" s="10">
        <v>0.742007</v>
      </c>
      <c r="J310" s="10"/>
      <c r="K310" s="10">
        <v>0.742007</v>
      </c>
      <c r="L310" s="10">
        <v>44.8914235</v>
      </c>
      <c r="M310" s="10"/>
      <c r="N310" s="10">
        <v>50.530669169</v>
      </c>
      <c r="O310" s="7" t="s">
        <v>197</v>
      </c>
      <c r="P310" s="7" t="s">
        <v>197</v>
      </c>
      <c r="Q310" s="7" t="s">
        <v>94</v>
      </c>
      <c r="R310" s="7" t="s">
        <v>93</v>
      </c>
      <c r="S310" s="7" t="s">
        <v>90</v>
      </c>
    </row>
    <row r="311" spans="1:19" ht="15.75" customHeight="1">
      <c r="A311" s="7" t="s">
        <v>1068</v>
      </c>
      <c r="B311" s="7" t="s">
        <v>1197</v>
      </c>
      <c r="C311" s="19">
        <v>11104</v>
      </c>
      <c r="D311" s="7" t="s">
        <v>1088</v>
      </c>
      <c r="E311" s="9" t="s">
        <v>1089</v>
      </c>
      <c r="F311" s="9" t="s">
        <v>591</v>
      </c>
      <c r="G311" s="8" t="s">
        <v>67</v>
      </c>
      <c r="H311" s="10">
        <v>1248286</v>
      </c>
      <c r="I311" s="10">
        <v>0.019193</v>
      </c>
      <c r="J311" s="10"/>
      <c r="K311" s="10">
        <v>0.019193</v>
      </c>
      <c r="L311" s="10">
        <v>1.1611765</v>
      </c>
      <c r="M311" s="10"/>
      <c r="N311" s="10">
        <v>1.307043105</v>
      </c>
      <c r="O311" s="7" t="s">
        <v>197</v>
      </c>
      <c r="P311" s="7" t="s">
        <v>197</v>
      </c>
      <c r="Q311" s="7" t="s">
        <v>94</v>
      </c>
      <c r="R311" s="7" t="s">
        <v>972</v>
      </c>
      <c r="S311" s="7" t="s">
        <v>90</v>
      </c>
    </row>
    <row r="312" spans="1:19" ht="15.75" customHeight="1">
      <c r="A312" s="7" t="s">
        <v>1068</v>
      </c>
      <c r="B312" s="7" t="s">
        <v>1197</v>
      </c>
      <c r="C312" s="19">
        <v>11105</v>
      </c>
      <c r="D312" s="7" t="s">
        <v>1090</v>
      </c>
      <c r="E312" s="9" t="s">
        <v>1091</v>
      </c>
      <c r="F312" s="9" t="s">
        <v>548</v>
      </c>
      <c r="G312" s="8" t="s">
        <v>67</v>
      </c>
      <c r="H312" s="10">
        <v>4816252</v>
      </c>
      <c r="I312" s="10">
        <v>0.18256056</v>
      </c>
      <c r="J312" s="10"/>
      <c r="K312" s="10">
        <v>0.18256056</v>
      </c>
      <c r="L312" s="10">
        <v>11.044913880000001</v>
      </c>
      <c r="M312" s="10"/>
      <c r="N312" s="10">
        <v>12.432372283</v>
      </c>
      <c r="O312" s="7" t="s">
        <v>197</v>
      </c>
      <c r="P312" s="7" t="s">
        <v>197</v>
      </c>
      <c r="Q312" s="7" t="s">
        <v>92</v>
      </c>
      <c r="R312" s="7" t="s">
        <v>494</v>
      </c>
      <c r="S312" s="7" t="s">
        <v>90</v>
      </c>
    </row>
    <row r="313" spans="1:19" ht="15.75" customHeight="1">
      <c r="A313" s="7" t="s">
        <v>1068</v>
      </c>
      <c r="B313" s="7" t="s">
        <v>1197</v>
      </c>
      <c r="C313" s="19">
        <v>11106</v>
      </c>
      <c r="D313" s="7" t="s">
        <v>1092</v>
      </c>
      <c r="E313" s="9" t="s">
        <v>1093</v>
      </c>
      <c r="F313" s="9" t="s">
        <v>548</v>
      </c>
      <c r="G313" s="8" t="s">
        <v>67</v>
      </c>
      <c r="H313" s="10">
        <v>7322800</v>
      </c>
      <c r="I313" s="10">
        <v>2.31743318</v>
      </c>
      <c r="J313" s="10"/>
      <c r="K313" s="10">
        <v>2.31743318</v>
      </c>
      <c r="L313" s="10">
        <v>140.20470738999998</v>
      </c>
      <c r="M313" s="10"/>
      <c r="N313" s="10">
        <v>157.817176036</v>
      </c>
      <c r="O313" s="7" t="s">
        <v>197</v>
      </c>
      <c r="P313" s="7" t="s">
        <v>197</v>
      </c>
      <c r="Q313" s="7" t="s">
        <v>92</v>
      </c>
      <c r="R313" s="7" t="s">
        <v>102</v>
      </c>
      <c r="S313" s="7" t="s">
        <v>90</v>
      </c>
    </row>
    <row r="314" spans="1:19" ht="15.75" customHeight="1">
      <c r="A314" s="7" t="s">
        <v>1068</v>
      </c>
      <c r="B314" s="7" t="s">
        <v>1197</v>
      </c>
      <c r="C314" s="19">
        <v>11107</v>
      </c>
      <c r="D314" s="7" t="s">
        <v>1094</v>
      </c>
      <c r="E314" s="9" t="s">
        <v>1095</v>
      </c>
      <c r="F314" s="9" t="s">
        <v>84</v>
      </c>
      <c r="G314" s="8" t="s">
        <v>67</v>
      </c>
      <c r="H314" s="10">
        <v>12588000</v>
      </c>
      <c r="I314" s="10">
        <v>9.989929</v>
      </c>
      <c r="J314" s="10"/>
      <c r="K314" s="10">
        <v>9.989929</v>
      </c>
      <c r="L314" s="10">
        <v>604.3907045</v>
      </c>
      <c r="M314" s="10"/>
      <c r="N314" s="10">
        <v>680.314063502</v>
      </c>
      <c r="O314" s="7" t="s">
        <v>197</v>
      </c>
      <c r="P314" s="7" t="s">
        <v>197</v>
      </c>
      <c r="Q314" s="7" t="s">
        <v>92</v>
      </c>
      <c r="R314" s="7" t="s">
        <v>89</v>
      </c>
      <c r="S314" s="7" t="s">
        <v>90</v>
      </c>
    </row>
    <row r="315" spans="1:19" ht="15.75" customHeight="1">
      <c r="A315" s="7" t="s">
        <v>1068</v>
      </c>
      <c r="B315" s="7" t="s">
        <v>1197</v>
      </c>
      <c r="C315" s="19">
        <v>11109</v>
      </c>
      <c r="D315" s="7" t="s">
        <v>1096</v>
      </c>
      <c r="E315" s="9" t="s">
        <v>1097</v>
      </c>
      <c r="F315" s="9" t="s">
        <v>548</v>
      </c>
      <c r="G315" s="8" t="s">
        <v>67</v>
      </c>
      <c r="H315" s="10">
        <v>7000000</v>
      </c>
      <c r="I315" s="10">
        <v>1.948506</v>
      </c>
      <c r="J315" s="10"/>
      <c r="K315" s="10">
        <v>1.948506</v>
      </c>
      <c r="L315" s="10">
        <v>117.884613</v>
      </c>
      <c r="M315" s="10"/>
      <c r="N315" s="10">
        <v>132.693238823</v>
      </c>
      <c r="O315" s="7" t="s">
        <v>197</v>
      </c>
      <c r="P315" s="7" t="s">
        <v>197</v>
      </c>
      <c r="Q315" s="7" t="s">
        <v>72</v>
      </c>
      <c r="R315" s="7" t="s">
        <v>105</v>
      </c>
      <c r="S315" s="7" t="s">
        <v>90</v>
      </c>
    </row>
    <row r="316" spans="1:19" ht="15.75" customHeight="1">
      <c r="A316" s="7" t="s">
        <v>1068</v>
      </c>
      <c r="B316" s="7" t="s">
        <v>1197</v>
      </c>
      <c r="C316" s="19">
        <v>11114</v>
      </c>
      <c r="D316" s="7" t="s">
        <v>1101</v>
      </c>
      <c r="E316" s="9" t="s">
        <v>1102</v>
      </c>
      <c r="F316" s="9" t="s">
        <v>84</v>
      </c>
      <c r="G316" s="8" t="s">
        <v>67</v>
      </c>
      <c r="H316" s="10">
        <v>51572562</v>
      </c>
      <c r="I316" s="10">
        <v>43.809263</v>
      </c>
      <c r="J316" s="10"/>
      <c r="K316" s="10">
        <v>43.809263</v>
      </c>
      <c r="L316" s="10">
        <v>2650.4604115</v>
      </c>
      <c r="M316" s="10"/>
      <c r="N316" s="10">
        <v>2983.4103656360003</v>
      </c>
      <c r="O316" s="7" t="s">
        <v>197</v>
      </c>
      <c r="P316" s="7" t="s">
        <v>197</v>
      </c>
      <c r="Q316" s="7" t="s">
        <v>94</v>
      </c>
      <c r="R316" s="7" t="s">
        <v>1103</v>
      </c>
      <c r="S316" s="7" t="s">
        <v>90</v>
      </c>
    </row>
    <row r="317" spans="1:19" ht="15.75" customHeight="1">
      <c r="A317" s="7" t="s">
        <v>1068</v>
      </c>
      <c r="B317" s="7" t="s">
        <v>1197</v>
      </c>
      <c r="C317" s="19">
        <v>11117</v>
      </c>
      <c r="D317" s="7" t="s">
        <v>1104</v>
      </c>
      <c r="E317" s="9" t="s">
        <v>1105</v>
      </c>
      <c r="F317" s="9" t="s">
        <v>548</v>
      </c>
      <c r="G317" s="8" t="s">
        <v>67</v>
      </c>
      <c r="H317" s="10">
        <v>455593</v>
      </c>
      <c r="I317" s="10">
        <v>0.209196</v>
      </c>
      <c r="J317" s="10"/>
      <c r="K317" s="10">
        <v>0.209196</v>
      </c>
      <c r="L317" s="10">
        <v>12.656358</v>
      </c>
      <c r="M317" s="10"/>
      <c r="N317" s="10">
        <v>14.246245477</v>
      </c>
      <c r="O317" s="7" t="s">
        <v>197</v>
      </c>
      <c r="P317" s="7" t="s">
        <v>197</v>
      </c>
      <c r="Q317" s="7" t="s">
        <v>577</v>
      </c>
      <c r="R317" s="7" t="s">
        <v>559</v>
      </c>
      <c r="S317" s="7" t="s">
        <v>90</v>
      </c>
    </row>
    <row r="318" spans="1:19" ht="15.75" customHeight="1">
      <c r="A318" s="7" t="s">
        <v>1068</v>
      </c>
      <c r="B318" s="7" t="s">
        <v>1197</v>
      </c>
      <c r="C318" s="19">
        <v>11118</v>
      </c>
      <c r="D318" s="7" t="s">
        <v>1106</v>
      </c>
      <c r="E318" s="9" t="s">
        <v>1107</v>
      </c>
      <c r="F318" s="9" t="s">
        <v>783</v>
      </c>
      <c r="G318" s="8" t="s">
        <v>67</v>
      </c>
      <c r="H318" s="10">
        <v>884467</v>
      </c>
      <c r="I318" s="10">
        <v>0.172752</v>
      </c>
      <c r="J318" s="10"/>
      <c r="K318" s="10">
        <v>0.172752</v>
      </c>
      <c r="L318" s="10">
        <v>10.451496</v>
      </c>
      <c r="M318" s="10"/>
      <c r="N318" s="10">
        <v>11.764409447</v>
      </c>
      <c r="O318" s="7" t="s">
        <v>197</v>
      </c>
      <c r="P318" s="7" t="s">
        <v>197</v>
      </c>
      <c r="Q318" s="7" t="s">
        <v>94</v>
      </c>
      <c r="R318" s="7" t="s">
        <v>972</v>
      </c>
      <c r="S318" s="7" t="s">
        <v>90</v>
      </c>
    </row>
    <row r="319" spans="1:19" ht="15.75" customHeight="1">
      <c r="A319" s="7" t="s">
        <v>1068</v>
      </c>
      <c r="B319" s="7" t="s">
        <v>1197</v>
      </c>
      <c r="C319" s="19">
        <v>11123</v>
      </c>
      <c r="D319" s="7" t="s">
        <v>1108</v>
      </c>
      <c r="E319" s="9" t="s">
        <v>1109</v>
      </c>
      <c r="F319" s="9" t="s">
        <v>872</v>
      </c>
      <c r="G319" s="8" t="s">
        <v>67</v>
      </c>
      <c r="H319" s="10">
        <v>2710726</v>
      </c>
      <c r="I319" s="10">
        <v>0.220388</v>
      </c>
      <c r="J319" s="10"/>
      <c r="K319" s="10">
        <v>0.220388</v>
      </c>
      <c r="L319" s="10">
        <v>13.333474</v>
      </c>
      <c r="M319" s="10"/>
      <c r="N319" s="10">
        <v>15.008420563</v>
      </c>
      <c r="O319" s="7" t="s">
        <v>197</v>
      </c>
      <c r="P319" s="7" t="s">
        <v>197</v>
      </c>
      <c r="Q319" s="7" t="s">
        <v>94</v>
      </c>
      <c r="R319" s="7" t="s">
        <v>102</v>
      </c>
      <c r="S319" s="7" t="s">
        <v>90</v>
      </c>
    </row>
    <row r="320" spans="1:19" ht="15.75" customHeight="1">
      <c r="A320" s="7" t="s">
        <v>1068</v>
      </c>
      <c r="B320" s="7" t="s">
        <v>1197</v>
      </c>
      <c r="C320" s="19">
        <v>11151</v>
      </c>
      <c r="D320" s="7" t="s">
        <v>1114</v>
      </c>
      <c r="E320" s="9" t="s">
        <v>1115</v>
      </c>
      <c r="F320" s="9" t="s">
        <v>446</v>
      </c>
      <c r="G320" s="8" t="s">
        <v>67</v>
      </c>
      <c r="H320" s="10">
        <v>6585836</v>
      </c>
      <c r="I320" s="10">
        <v>0.595365</v>
      </c>
      <c r="J320" s="10"/>
      <c r="K320" s="10">
        <v>0.595365</v>
      </c>
      <c r="L320" s="10">
        <v>36.0195825</v>
      </c>
      <c r="M320" s="10"/>
      <c r="N320" s="10">
        <v>40.544350457</v>
      </c>
      <c r="O320" s="7" t="s">
        <v>197</v>
      </c>
      <c r="P320" s="7" t="s">
        <v>197</v>
      </c>
      <c r="Q320" s="7" t="s">
        <v>92</v>
      </c>
      <c r="R320" s="7" t="s">
        <v>93</v>
      </c>
      <c r="S320" s="7" t="s">
        <v>90</v>
      </c>
    </row>
    <row r="321" spans="1:19" ht="15.75" customHeight="1">
      <c r="A321" s="7" t="s">
        <v>1068</v>
      </c>
      <c r="B321" s="7" t="s">
        <v>1197</v>
      </c>
      <c r="C321" s="19">
        <v>38826</v>
      </c>
      <c r="D321" s="7" t="s">
        <v>1116</v>
      </c>
      <c r="E321" s="9" t="s">
        <v>1117</v>
      </c>
      <c r="F321" s="9" t="s">
        <v>84</v>
      </c>
      <c r="G321" s="8" t="s">
        <v>67</v>
      </c>
      <c r="H321" s="10">
        <v>3854350</v>
      </c>
      <c r="I321" s="10">
        <v>2.181133</v>
      </c>
      <c r="J321" s="10"/>
      <c r="K321" s="10">
        <v>2.181133</v>
      </c>
      <c r="L321" s="10">
        <v>131.9585465</v>
      </c>
      <c r="M321" s="10"/>
      <c r="N321" s="10">
        <v>148.535135161</v>
      </c>
      <c r="O321" s="7" t="s">
        <v>197</v>
      </c>
      <c r="P321" s="7" t="s">
        <v>197</v>
      </c>
      <c r="Q321" s="7" t="s">
        <v>94</v>
      </c>
      <c r="R321" s="7" t="s">
        <v>1103</v>
      </c>
      <c r="S321" s="7" t="s">
        <v>90</v>
      </c>
    </row>
    <row r="322" spans="1:19" ht="15.75" customHeight="1">
      <c r="A322" s="7" t="s">
        <v>1068</v>
      </c>
      <c r="B322" s="7" t="s">
        <v>1197</v>
      </c>
      <c r="C322" s="19">
        <v>38828</v>
      </c>
      <c r="D322" s="7" t="s">
        <v>1118</v>
      </c>
      <c r="E322" s="9" t="s">
        <v>1119</v>
      </c>
      <c r="F322" s="9" t="s">
        <v>548</v>
      </c>
      <c r="G322" s="8" t="s">
        <v>67</v>
      </c>
      <c r="H322" s="10">
        <v>340000</v>
      </c>
      <c r="I322" s="10">
        <v>0.1327</v>
      </c>
      <c r="J322" s="10"/>
      <c r="K322" s="10">
        <v>0.1327</v>
      </c>
      <c r="L322" s="10">
        <v>8.02835</v>
      </c>
      <c r="M322" s="10"/>
      <c r="N322" s="10">
        <v>9.036868653</v>
      </c>
      <c r="O322" s="7" t="s">
        <v>197</v>
      </c>
      <c r="P322" s="7" t="s">
        <v>197</v>
      </c>
      <c r="Q322" s="7" t="s">
        <v>105</v>
      </c>
      <c r="R322" s="7" t="s">
        <v>105</v>
      </c>
      <c r="S322" s="7" t="s">
        <v>90</v>
      </c>
    </row>
    <row r="323" spans="1:19" ht="15.75" customHeight="1">
      <c r="A323" s="7" t="s">
        <v>1068</v>
      </c>
      <c r="B323" s="7" t="s">
        <v>1197</v>
      </c>
      <c r="C323" s="19">
        <v>44053</v>
      </c>
      <c r="D323" s="7" t="s">
        <v>1120</v>
      </c>
      <c r="E323" s="9" t="s">
        <v>783</v>
      </c>
      <c r="F323" s="9" t="s">
        <v>591</v>
      </c>
      <c r="G323" s="8" t="s">
        <v>67</v>
      </c>
      <c r="H323" s="10">
        <v>50000</v>
      </c>
      <c r="I323" s="10">
        <v>0.05</v>
      </c>
      <c r="J323" s="10"/>
      <c r="K323" s="10">
        <v>0.05</v>
      </c>
      <c r="L323" s="10">
        <v>3.025</v>
      </c>
      <c r="M323" s="10"/>
      <c r="N323" s="10">
        <v>3.404999492</v>
      </c>
      <c r="O323" s="7" t="s">
        <v>197</v>
      </c>
      <c r="P323" s="7" t="s">
        <v>197</v>
      </c>
      <c r="Q323" s="7" t="s">
        <v>94</v>
      </c>
      <c r="R323" s="7" t="s">
        <v>278</v>
      </c>
      <c r="S323" s="7" t="s">
        <v>90</v>
      </c>
    </row>
    <row r="324" spans="1:19" ht="15.75" customHeight="1">
      <c r="A324" s="7" t="s">
        <v>1068</v>
      </c>
      <c r="B324" s="7" t="s">
        <v>1197</v>
      </c>
      <c r="C324" s="19">
        <v>453820</v>
      </c>
      <c r="D324" s="7" t="s">
        <v>1121</v>
      </c>
      <c r="E324" s="9" t="s">
        <v>1122</v>
      </c>
      <c r="F324" s="9" t="s">
        <v>548</v>
      </c>
      <c r="G324" s="8" t="s">
        <v>67</v>
      </c>
      <c r="H324" s="10">
        <v>250000</v>
      </c>
      <c r="I324" s="10">
        <v>0.197876</v>
      </c>
      <c r="J324" s="10"/>
      <c r="K324" s="10">
        <v>0.197876</v>
      </c>
      <c r="L324" s="10">
        <v>11.971498</v>
      </c>
      <c r="M324" s="10"/>
      <c r="N324" s="10">
        <v>13.475353592</v>
      </c>
      <c r="O324" s="7" t="s">
        <v>197</v>
      </c>
      <c r="P324" s="7" t="s">
        <v>197</v>
      </c>
      <c r="Q324" s="7" t="s">
        <v>430</v>
      </c>
      <c r="R324" s="7" t="s">
        <v>585</v>
      </c>
      <c r="S324" s="7" t="s">
        <v>90</v>
      </c>
    </row>
    <row r="325" spans="1:19" ht="15.75" customHeight="1">
      <c r="A325" s="7" t="s">
        <v>1068</v>
      </c>
      <c r="B325" s="7" t="s">
        <v>1197</v>
      </c>
      <c r="C325" s="19" t="s">
        <v>1071</v>
      </c>
      <c r="D325" s="7" t="s">
        <v>1072</v>
      </c>
      <c r="E325" s="9" t="s">
        <v>1073</v>
      </c>
      <c r="F325" s="9" t="s">
        <v>84</v>
      </c>
      <c r="G325" s="8" t="s">
        <v>67</v>
      </c>
      <c r="H325" s="10">
        <v>26133715</v>
      </c>
      <c r="I325" s="10">
        <v>22.117992</v>
      </c>
      <c r="J325" s="10">
        <v>0.255348</v>
      </c>
      <c r="K325" s="10">
        <v>21.862644</v>
      </c>
      <c r="L325" s="10">
        <v>1338.138516</v>
      </c>
      <c r="M325" s="10">
        <v>15.594102359999999</v>
      </c>
      <c r="N325" s="10">
        <v>1488.845834494</v>
      </c>
      <c r="O325" s="7" t="s">
        <v>197</v>
      </c>
      <c r="P325" s="7" t="s">
        <v>197</v>
      </c>
      <c r="Q325" s="7" t="s">
        <v>105</v>
      </c>
      <c r="R325" s="7" t="s">
        <v>105</v>
      </c>
      <c r="S325" s="7" t="s">
        <v>90</v>
      </c>
    </row>
    <row r="326" spans="1:19" ht="15.75" customHeight="1">
      <c r="A326" s="7" t="s">
        <v>1068</v>
      </c>
      <c r="B326" s="7" t="s">
        <v>1197</v>
      </c>
      <c r="C326" s="19" t="s">
        <v>1098</v>
      </c>
      <c r="D326" s="7" t="s">
        <v>1099</v>
      </c>
      <c r="E326" s="9" t="s">
        <v>1100</v>
      </c>
      <c r="F326" s="9" t="s">
        <v>548</v>
      </c>
      <c r="G326" s="8" t="s">
        <v>67</v>
      </c>
      <c r="H326" s="10">
        <v>172666</v>
      </c>
      <c r="I326" s="10">
        <v>0.008692</v>
      </c>
      <c r="J326" s="10"/>
      <c r="K326" s="10">
        <v>0.008692</v>
      </c>
      <c r="L326" s="10">
        <v>0.525866</v>
      </c>
      <c r="M326" s="10"/>
      <c r="N326" s="10">
        <v>0.591925112</v>
      </c>
      <c r="O326" s="7" t="s">
        <v>197</v>
      </c>
      <c r="P326" s="7" t="s">
        <v>197</v>
      </c>
      <c r="Q326" s="7" t="s">
        <v>105</v>
      </c>
      <c r="R326" s="7" t="s">
        <v>105</v>
      </c>
      <c r="S326" s="7" t="s">
        <v>90</v>
      </c>
    </row>
    <row r="327" spans="1:19" ht="15.75" customHeight="1">
      <c r="A327" s="7" t="s">
        <v>1068</v>
      </c>
      <c r="B327" s="7" t="s">
        <v>1197</v>
      </c>
      <c r="C327" s="19" t="s">
        <v>1110</v>
      </c>
      <c r="D327" s="7" t="s">
        <v>1111</v>
      </c>
      <c r="E327" s="9" t="s">
        <v>1112</v>
      </c>
      <c r="F327" s="9" t="s">
        <v>1113</v>
      </c>
      <c r="G327" s="8" t="s">
        <v>67</v>
      </c>
      <c r="H327" s="10">
        <v>8169304</v>
      </c>
      <c r="I327" s="10">
        <v>3.772114</v>
      </c>
      <c r="J327" s="10"/>
      <c r="K327" s="10">
        <v>3.772114</v>
      </c>
      <c r="L327" s="10">
        <v>228.212897</v>
      </c>
      <c r="M327" s="10"/>
      <c r="N327" s="10">
        <v>256.880925113</v>
      </c>
      <c r="O327" s="7" t="s">
        <v>197</v>
      </c>
      <c r="P327" s="7" t="s">
        <v>197</v>
      </c>
      <c r="Q327" s="7" t="s">
        <v>92</v>
      </c>
      <c r="R327" s="7" t="s">
        <v>972</v>
      </c>
      <c r="S327" s="7" t="s">
        <v>90</v>
      </c>
    </row>
    <row r="328" spans="1:19" ht="15.75" customHeight="1">
      <c r="A328" s="7" t="s">
        <v>1068</v>
      </c>
      <c r="B328" s="7" t="s">
        <v>1197</v>
      </c>
      <c r="C328" s="19" t="s">
        <v>1123</v>
      </c>
      <c r="D328" s="7" t="s">
        <v>1124</v>
      </c>
      <c r="E328" s="9" t="s">
        <v>1038</v>
      </c>
      <c r="F328" s="9" t="s">
        <v>446</v>
      </c>
      <c r="G328" s="8" t="s">
        <v>67</v>
      </c>
      <c r="H328" s="10">
        <v>1060000</v>
      </c>
      <c r="I328" s="10">
        <v>0.846847</v>
      </c>
      <c r="J328" s="10"/>
      <c r="K328" s="10">
        <v>0.846847</v>
      </c>
      <c r="L328" s="10">
        <v>51.2342435</v>
      </c>
      <c r="M328" s="10"/>
      <c r="N328" s="10">
        <v>57.670272104999995</v>
      </c>
      <c r="O328" s="7" t="s">
        <v>197</v>
      </c>
      <c r="P328" s="7" t="s">
        <v>197</v>
      </c>
      <c r="Q328" s="7" t="s">
        <v>92</v>
      </c>
      <c r="R328" s="7" t="s">
        <v>95</v>
      </c>
      <c r="S328" s="7" t="s">
        <v>90</v>
      </c>
    </row>
    <row r="329" spans="1:19" ht="15.75" customHeight="1">
      <c r="A329" s="7" t="s">
        <v>1068</v>
      </c>
      <c r="B329" s="7" t="s">
        <v>1197</v>
      </c>
      <c r="C329" s="19" t="s">
        <v>1125</v>
      </c>
      <c r="D329" s="7" t="s">
        <v>1126</v>
      </c>
      <c r="E329" s="9" t="s">
        <v>1127</v>
      </c>
      <c r="F329" s="9" t="s">
        <v>91</v>
      </c>
      <c r="G329" s="8" t="s">
        <v>67</v>
      </c>
      <c r="H329" s="10">
        <v>10596234</v>
      </c>
      <c r="I329" s="10">
        <v>9.05286</v>
      </c>
      <c r="J329" s="10"/>
      <c r="K329" s="10">
        <v>9.05286</v>
      </c>
      <c r="L329" s="10">
        <v>547.69803</v>
      </c>
      <c r="M329" s="10"/>
      <c r="N329" s="10">
        <v>616.4996741130001</v>
      </c>
      <c r="O329" s="7" t="s">
        <v>197</v>
      </c>
      <c r="P329" s="7" t="s">
        <v>197</v>
      </c>
      <c r="Q329" s="7" t="s">
        <v>668</v>
      </c>
      <c r="R329" s="7" t="s">
        <v>1128</v>
      </c>
      <c r="S329" s="7" t="s">
        <v>90</v>
      </c>
    </row>
    <row r="330" spans="1:19" ht="15.75" customHeight="1">
      <c r="A330" s="7" t="s">
        <v>1068</v>
      </c>
      <c r="B330" s="7" t="s">
        <v>1197</v>
      </c>
      <c r="C330" s="19" t="s">
        <v>1129</v>
      </c>
      <c r="D330" s="7" t="s">
        <v>1130</v>
      </c>
      <c r="E330" s="9" t="s">
        <v>1131</v>
      </c>
      <c r="F330" s="9" t="s">
        <v>548</v>
      </c>
      <c r="G330" s="8" t="s">
        <v>67</v>
      </c>
      <c r="H330" s="10">
        <v>352635</v>
      </c>
      <c r="I330" s="10">
        <v>0.016059</v>
      </c>
      <c r="J330" s="10"/>
      <c r="K330" s="10">
        <v>0.016059</v>
      </c>
      <c r="L330" s="10">
        <v>0.9715695</v>
      </c>
      <c r="M330" s="10"/>
      <c r="N330" s="10">
        <v>1.093617737</v>
      </c>
      <c r="O330" s="7" t="s">
        <v>197</v>
      </c>
      <c r="P330" s="7" t="s">
        <v>197</v>
      </c>
      <c r="Q330" s="7" t="s">
        <v>94</v>
      </c>
      <c r="R330" s="7" t="s">
        <v>95</v>
      </c>
      <c r="S330" s="7" t="s">
        <v>90</v>
      </c>
    </row>
    <row r="331" spans="1:19" ht="15.75" customHeight="1">
      <c r="A331" s="7" t="s">
        <v>1068</v>
      </c>
      <c r="B331" s="7" t="s">
        <v>1197</v>
      </c>
      <c r="C331" s="19" t="s">
        <v>1132</v>
      </c>
      <c r="D331" s="7" t="s">
        <v>1133</v>
      </c>
      <c r="E331" s="9" t="s">
        <v>1134</v>
      </c>
      <c r="F331" s="9" t="s">
        <v>77</v>
      </c>
      <c r="G331" s="8" t="s">
        <v>67</v>
      </c>
      <c r="H331" s="10">
        <v>16745984</v>
      </c>
      <c r="I331" s="10">
        <v>12.608612</v>
      </c>
      <c r="J331" s="10"/>
      <c r="K331" s="10">
        <v>12.608612</v>
      </c>
      <c r="L331" s="10">
        <v>762.821026</v>
      </c>
      <c r="M331" s="10"/>
      <c r="N331" s="10">
        <v>858.646349223</v>
      </c>
      <c r="O331" s="7" t="s">
        <v>197</v>
      </c>
      <c r="P331" s="7" t="s">
        <v>197</v>
      </c>
      <c r="Q331" s="7" t="s">
        <v>92</v>
      </c>
      <c r="R331" s="7" t="s">
        <v>708</v>
      </c>
      <c r="S331" s="7" t="s">
        <v>90</v>
      </c>
    </row>
    <row r="332" spans="1:19" ht="15.75" customHeight="1">
      <c r="A332" s="7" t="s">
        <v>1068</v>
      </c>
      <c r="B332" s="7" t="s">
        <v>1197</v>
      </c>
      <c r="C332" s="19" t="s">
        <v>1135</v>
      </c>
      <c r="D332" s="7" t="s">
        <v>1136</v>
      </c>
      <c r="E332" s="9" t="s">
        <v>1137</v>
      </c>
      <c r="F332" s="9" t="s">
        <v>218</v>
      </c>
      <c r="G332" s="8" t="s">
        <v>67</v>
      </c>
      <c r="H332" s="10">
        <v>1979824</v>
      </c>
      <c r="I332" s="10">
        <v>1.252719</v>
      </c>
      <c r="J332" s="10">
        <v>0.146986</v>
      </c>
      <c r="K332" s="10">
        <v>1.105733</v>
      </c>
      <c r="L332" s="10">
        <v>75.7894995</v>
      </c>
      <c r="M332" s="10">
        <v>8.97643502</v>
      </c>
      <c r="N332" s="10">
        <v>75.300406077</v>
      </c>
      <c r="O332" s="7" t="s">
        <v>197</v>
      </c>
      <c r="P332" s="7" t="s">
        <v>197</v>
      </c>
      <c r="Q332" s="7" t="s">
        <v>668</v>
      </c>
      <c r="R332" s="7" t="s">
        <v>661</v>
      </c>
      <c r="S332" s="7" t="s">
        <v>90</v>
      </c>
    </row>
    <row r="333" spans="1:19" ht="15.75" customHeight="1">
      <c r="A333" s="7" t="s">
        <v>1068</v>
      </c>
      <c r="B333" s="7" t="s">
        <v>1197</v>
      </c>
      <c r="C333" s="19" t="s">
        <v>1138</v>
      </c>
      <c r="D333" s="7" t="s">
        <v>1139</v>
      </c>
      <c r="E333" s="9" t="s">
        <v>1140</v>
      </c>
      <c r="F333" s="9" t="s">
        <v>591</v>
      </c>
      <c r="G333" s="8" t="s">
        <v>67</v>
      </c>
      <c r="H333" s="10">
        <v>199000</v>
      </c>
      <c r="I333" s="10">
        <v>0.195029</v>
      </c>
      <c r="J333" s="10"/>
      <c r="K333" s="10">
        <v>0.195029</v>
      </c>
      <c r="L333" s="10">
        <v>11.7992545</v>
      </c>
      <c r="M333" s="10"/>
      <c r="N333" s="10">
        <v>13.28147292</v>
      </c>
      <c r="O333" s="7" t="s">
        <v>197</v>
      </c>
      <c r="P333" s="7" t="s">
        <v>197</v>
      </c>
      <c r="Q333" s="7" t="s">
        <v>105</v>
      </c>
      <c r="R333" s="7" t="s">
        <v>105</v>
      </c>
      <c r="S333" s="7" t="s">
        <v>90</v>
      </c>
    </row>
    <row r="334" spans="1:19" ht="15.75" customHeight="1">
      <c r="A334" s="7" t="s">
        <v>1068</v>
      </c>
      <c r="B334" s="7" t="s">
        <v>1197</v>
      </c>
      <c r="C334" s="19" t="s">
        <v>1141</v>
      </c>
      <c r="D334" s="7" t="s">
        <v>1142</v>
      </c>
      <c r="E334" s="9" t="s">
        <v>1143</v>
      </c>
      <c r="F334" s="9" t="s">
        <v>77</v>
      </c>
      <c r="G334" s="8" t="s">
        <v>67</v>
      </c>
      <c r="H334" s="10">
        <v>1192000</v>
      </c>
      <c r="I334" s="10">
        <v>0.80807</v>
      </c>
      <c r="J334" s="10"/>
      <c r="K334" s="10">
        <v>0.80807</v>
      </c>
      <c r="L334" s="10">
        <v>48.888235</v>
      </c>
      <c r="M334" s="10"/>
      <c r="N334" s="10">
        <v>55.029558798000004</v>
      </c>
      <c r="O334" s="7" t="s">
        <v>197</v>
      </c>
      <c r="P334" s="7" t="s">
        <v>197</v>
      </c>
      <c r="Q334" s="7" t="s">
        <v>411</v>
      </c>
      <c r="R334" s="7" t="s">
        <v>102</v>
      </c>
      <c r="S334" s="7" t="s">
        <v>90</v>
      </c>
    </row>
    <row r="335" spans="1:19" ht="15.75" customHeight="1">
      <c r="A335" s="7" t="s">
        <v>1068</v>
      </c>
      <c r="B335" s="7" t="s">
        <v>1197</v>
      </c>
      <c r="C335" s="19" t="s">
        <v>1144</v>
      </c>
      <c r="D335" s="7" t="s">
        <v>1145</v>
      </c>
      <c r="E335" s="9" t="s">
        <v>1146</v>
      </c>
      <c r="F335" s="9" t="s">
        <v>84</v>
      </c>
      <c r="G335" s="8" t="s">
        <v>67</v>
      </c>
      <c r="H335" s="10">
        <v>1682292</v>
      </c>
      <c r="I335" s="10">
        <v>0.622447</v>
      </c>
      <c r="J335" s="10"/>
      <c r="K335" s="10">
        <v>0.622447</v>
      </c>
      <c r="L335" s="10">
        <v>37.6580435</v>
      </c>
      <c r="M335" s="10"/>
      <c r="N335" s="10">
        <v>42.388634382</v>
      </c>
      <c r="O335" s="7" t="s">
        <v>197</v>
      </c>
      <c r="P335" s="7" t="s">
        <v>197</v>
      </c>
      <c r="Q335" s="7" t="s">
        <v>708</v>
      </c>
      <c r="R335" s="7" t="s">
        <v>708</v>
      </c>
      <c r="S335" s="7" t="s">
        <v>90</v>
      </c>
    </row>
    <row r="336" spans="1:19" ht="15.75" customHeight="1">
      <c r="A336" s="7" t="s">
        <v>1068</v>
      </c>
      <c r="B336" s="7" t="s">
        <v>1197</v>
      </c>
      <c r="C336" s="19" t="s">
        <v>1152</v>
      </c>
      <c r="D336" s="7" t="s">
        <v>1153</v>
      </c>
      <c r="E336" s="9" t="s">
        <v>1154</v>
      </c>
      <c r="F336" s="9" t="s">
        <v>548</v>
      </c>
      <c r="G336" s="8" t="s">
        <v>67</v>
      </c>
      <c r="H336" s="10">
        <v>1396608</v>
      </c>
      <c r="I336" s="10">
        <v>1.334259</v>
      </c>
      <c r="J336" s="10"/>
      <c r="K336" s="10">
        <v>1.334259</v>
      </c>
      <c r="L336" s="10">
        <v>80.7226695</v>
      </c>
      <c r="M336" s="10"/>
      <c r="N336" s="10">
        <v>90.86302435699999</v>
      </c>
      <c r="O336" s="7" t="s">
        <v>197</v>
      </c>
      <c r="P336" s="7" t="s">
        <v>197</v>
      </c>
      <c r="Q336" s="7" t="s">
        <v>430</v>
      </c>
      <c r="R336" s="7" t="s">
        <v>585</v>
      </c>
      <c r="S336" s="7" t="s">
        <v>90</v>
      </c>
    </row>
    <row r="337" spans="1:19" ht="15.75" customHeight="1">
      <c r="A337" s="7" t="s">
        <v>1068</v>
      </c>
      <c r="B337" s="7" t="s">
        <v>1197</v>
      </c>
      <c r="C337" s="19" t="s">
        <v>1147</v>
      </c>
      <c r="D337" s="7" t="s">
        <v>1148</v>
      </c>
      <c r="E337" s="9" t="s">
        <v>1149</v>
      </c>
      <c r="F337" s="9" t="s">
        <v>591</v>
      </c>
      <c r="G337" s="8" t="s">
        <v>67</v>
      </c>
      <c r="H337" s="10">
        <v>3744483</v>
      </c>
      <c r="I337" s="10">
        <v>3.704334</v>
      </c>
      <c r="J337" s="10"/>
      <c r="K337" s="10">
        <v>3.704334</v>
      </c>
      <c r="L337" s="10">
        <v>224.112207</v>
      </c>
      <c r="M337" s="10"/>
      <c r="N337" s="10">
        <v>252.265107801</v>
      </c>
      <c r="O337" s="7" t="s">
        <v>197</v>
      </c>
      <c r="P337" s="7" t="s">
        <v>197</v>
      </c>
      <c r="Q337" s="7" t="s">
        <v>411</v>
      </c>
      <c r="R337" s="7" t="s">
        <v>102</v>
      </c>
      <c r="S337" s="7" t="s">
        <v>90</v>
      </c>
    </row>
    <row r="338" spans="1:19" ht="15.75" customHeight="1">
      <c r="A338" s="7" t="s">
        <v>1068</v>
      </c>
      <c r="B338" s="7" t="s">
        <v>1197</v>
      </c>
      <c r="C338" s="19" t="s">
        <v>1150</v>
      </c>
      <c r="D338" s="7" t="s">
        <v>1151</v>
      </c>
      <c r="E338" s="9" t="s">
        <v>1146</v>
      </c>
      <c r="F338" s="9" t="s">
        <v>446</v>
      </c>
      <c r="G338" s="8" t="s">
        <v>67</v>
      </c>
      <c r="H338" s="10">
        <v>1680133</v>
      </c>
      <c r="I338" s="10">
        <v>0.584333</v>
      </c>
      <c r="J338" s="10"/>
      <c r="K338" s="10">
        <v>0.584333</v>
      </c>
      <c r="L338" s="10">
        <v>35.3521465</v>
      </c>
      <c r="M338" s="10"/>
      <c r="N338" s="10">
        <v>39.793071369</v>
      </c>
      <c r="O338" s="7" t="s">
        <v>197</v>
      </c>
      <c r="P338" s="7" t="s">
        <v>197</v>
      </c>
      <c r="Q338" s="7" t="s">
        <v>708</v>
      </c>
      <c r="R338" s="7" t="s">
        <v>708</v>
      </c>
      <c r="S338" s="7" t="s">
        <v>90</v>
      </c>
    </row>
    <row r="339" spans="1:19" ht="15.75" customHeight="1">
      <c r="A339" s="7" t="s">
        <v>1155</v>
      </c>
      <c r="B339" s="7" t="s">
        <v>1197</v>
      </c>
      <c r="C339" s="19">
        <v>13003</v>
      </c>
      <c r="D339" s="7" t="s">
        <v>1156</v>
      </c>
      <c r="E339" s="9" t="s">
        <v>1157</v>
      </c>
      <c r="F339" s="9" t="s">
        <v>591</v>
      </c>
      <c r="G339" s="8" t="s">
        <v>67</v>
      </c>
      <c r="H339" s="10">
        <v>3231828</v>
      </c>
      <c r="I339" s="10">
        <v>0.0179</v>
      </c>
      <c r="J339" s="10"/>
      <c r="K339" s="10">
        <v>0.0179</v>
      </c>
      <c r="L339" s="10">
        <v>1.08295</v>
      </c>
      <c r="M339" s="10"/>
      <c r="N339" s="10">
        <v>1.218989818</v>
      </c>
      <c r="O339" s="7" t="s">
        <v>197</v>
      </c>
      <c r="P339" s="7" t="s">
        <v>197</v>
      </c>
      <c r="Q339" s="7" t="s">
        <v>690</v>
      </c>
      <c r="R339" s="7" t="s">
        <v>1158</v>
      </c>
      <c r="S339" s="7" t="s">
        <v>90</v>
      </c>
    </row>
    <row r="340" spans="1:19" ht="15.75" customHeight="1">
      <c r="A340" s="7" t="s">
        <v>390</v>
      </c>
      <c r="B340" s="7" t="s">
        <v>1197</v>
      </c>
      <c r="C340" s="19">
        <v>620030001</v>
      </c>
      <c r="D340" s="7" t="s">
        <v>1159</v>
      </c>
      <c r="E340" s="9" t="s">
        <v>1160</v>
      </c>
      <c r="F340" s="9" t="s">
        <v>1161</v>
      </c>
      <c r="G340" s="8" t="s">
        <v>67</v>
      </c>
      <c r="H340" s="10">
        <v>50000000</v>
      </c>
      <c r="I340" s="10">
        <v>50</v>
      </c>
      <c r="J340" s="10"/>
      <c r="K340" s="10">
        <v>50</v>
      </c>
      <c r="L340" s="10">
        <v>3025</v>
      </c>
      <c r="M340" s="10"/>
      <c r="N340" s="10">
        <v>3404.9994925</v>
      </c>
      <c r="O340" s="7" t="s">
        <v>197</v>
      </c>
      <c r="P340" s="7" t="s">
        <v>197</v>
      </c>
      <c r="Q340" s="7" t="s">
        <v>690</v>
      </c>
      <c r="R340" s="7" t="s">
        <v>691</v>
      </c>
      <c r="S340" s="7" t="s">
        <v>79</v>
      </c>
    </row>
    <row r="341" spans="1:19" ht="15.75" customHeight="1">
      <c r="A341" s="7" t="s">
        <v>390</v>
      </c>
      <c r="B341" s="7" t="s">
        <v>1197</v>
      </c>
      <c r="C341" s="19" t="s">
        <v>1162</v>
      </c>
      <c r="D341" s="7" t="s">
        <v>1163</v>
      </c>
      <c r="E341" s="9" t="s">
        <v>1164</v>
      </c>
      <c r="F341" s="9" t="s">
        <v>83</v>
      </c>
      <c r="G341" s="8" t="s">
        <v>67</v>
      </c>
      <c r="H341" s="10">
        <v>44421000</v>
      </c>
      <c r="I341" s="10">
        <v>32.380813</v>
      </c>
      <c r="J341" s="10">
        <v>3.760007</v>
      </c>
      <c r="K341" s="10">
        <v>28.620806</v>
      </c>
      <c r="L341" s="10">
        <v>1959.0391865</v>
      </c>
      <c r="M341" s="10">
        <v>228.063224585</v>
      </c>
      <c r="N341" s="10">
        <v>1949.076598099</v>
      </c>
      <c r="O341" s="7" t="s">
        <v>197</v>
      </c>
      <c r="P341" s="7" t="s">
        <v>197</v>
      </c>
      <c r="Q341" s="7" t="s">
        <v>94</v>
      </c>
      <c r="R341" s="7" t="s">
        <v>1165</v>
      </c>
      <c r="S341" s="7" t="s">
        <v>79</v>
      </c>
    </row>
    <row r="342" spans="1:19" ht="15.75" customHeight="1">
      <c r="A342" s="7" t="s">
        <v>390</v>
      </c>
      <c r="B342" s="7" t="s">
        <v>1197</v>
      </c>
      <c r="C342" s="19" t="s">
        <v>1166</v>
      </c>
      <c r="D342" s="7" t="s">
        <v>1167</v>
      </c>
      <c r="E342" s="9" t="s">
        <v>1168</v>
      </c>
      <c r="F342" s="9" t="s">
        <v>83</v>
      </c>
      <c r="G342" s="8" t="s">
        <v>67</v>
      </c>
      <c r="H342" s="10">
        <v>22567000</v>
      </c>
      <c r="I342" s="10">
        <v>22.567</v>
      </c>
      <c r="J342" s="10"/>
      <c r="K342" s="10">
        <v>22.567</v>
      </c>
      <c r="L342" s="10">
        <v>1365.3035</v>
      </c>
      <c r="M342" s="10"/>
      <c r="N342" s="10">
        <v>1536.8124709449999</v>
      </c>
      <c r="O342" s="7" t="s">
        <v>197</v>
      </c>
      <c r="P342" s="7" t="s">
        <v>197</v>
      </c>
      <c r="Q342" s="7" t="s">
        <v>94</v>
      </c>
      <c r="R342" s="7" t="s">
        <v>1165</v>
      </c>
      <c r="S342" s="7" t="s">
        <v>79</v>
      </c>
    </row>
    <row r="343" spans="1:19" ht="15.75" customHeight="1">
      <c r="A343" s="7" t="s">
        <v>390</v>
      </c>
      <c r="B343" s="7" t="s">
        <v>1197</v>
      </c>
      <c r="C343" s="19" t="s">
        <v>1169</v>
      </c>
      <c r="D343" s="7" t="s">
        <v>1170</v>
      </c>
      <c r="E343" s="9" t="s">
        <v>1164</v>
      </c>
      <c r="F343" s="9" t="s">
        <v>83</v>
      </c>
      <c r="G343" s="8" t="s">
        <v>67</v>
      </c>
      <c r="H343" s="10">
        <v>51000000</v>
      </c>
      <c r="I343" s="10">
        <v>37.387761</v>
      </c>
      <c r="J343" s="10">
        <v>6.03288797</v>
      </c>
      <c r="K343" s="10">
        <v>31.35487303</v>
      </c>
      <c r="L343" s="10">
        <v>2261.9595405</v>
      </c>
      <c r="M343" s="10">
        <v>366.165912877</v>
      </c>
      <c r="N343" s="10">
        <v>2135.266535091</v>
      </c>
      <c r="O343" s="7" t="s">
        <v>197</v>
      </c>
      <c r="P343" s="7" t="s">
        <v>197</v>
      </c>
      <c r="Q343" s="7" t="s">
        <v>94</v>
      </c>
      <c r="R343" s="7" t="s">
        <v>1165</v>
      </c>
      <c r="S343" s="7" t="s">
        <v>79</v>
      </c>
    </row>
    <row r="344" spans="1:19" ht="15.75" customHeight="1">
      <c r="A344" s="7" t="s">
        <v>390</v>
      </c>
      <c r="B344" s="7" t="s">
        <v>1197</v>
      </c>
      <c r="C344" s="19" t="s">
        <v>1171</v>
      </c>
      <c r="D344" s="7" t="s">
        <v>1172</v>
      </c>
      <c r="E344" s="9" t="s">
        <v>1173</v>
      </c>
      <c r="F344" s="9" t="s">
        <v>83</v>
      </c>
      <c r="G344" s="8" t="s">
        <v>67</v>
      </c>
      <c r="H344" s="10">
        <v>5643000</v>
      </c>
      <c r="I344" s="10">
        <v>5.643</v>
      </c>
      <c r="J344" s="10"/>
      <c r="K344" s="10">
        <v>5.643</v>
      </c>
      <c r="L344" s="10">
        <v>341.4015</v>
      </c>
      <c r="M344" s="10"/>
      <c r="N344" s="10">
        <v>384.288242724</v>
      </c>
      <c r="O344" s="7" t="s">
        <v>197</v>
      </c>
      <c r="P344" s="7" t="s">
        <v>197</v>
      </c>
      <c r="Q344" s="7" t="s">
        <v>94</v>
      </c>
      <c r="R344" s="7" t="s">
        <v>1165</v>
      </c>
      <c r="S344" s="7" t="s">
        <v>79</v>
      </c>
    </row>
    <row r="345" spans="1:19" ht="15.75" customHeight="1">
      <c r="A345" s="7" t="s">
        <v>390</v>
      </c>
      <c r="B345" s="7" t="s">
        <v>1197</v>
      </c>
      <c r="C345" s="19" t="s">
        <v>1174</v>
      </c>
      <c r="D345" s="7" t="s">
        <v>1175</v>
      </c>
      <c r="E345" s="9" t="s">
        <v>1164</v>
      </c>
      <c r="F345" s="9" t="s">
        <v>83</v>
      </c>
      <c r="G345" s="8" t="s">
        <v>67</v>
      </c>
      <c r="H345" s="10">
        <v>127224000</v>
      </c>
      <c r="I345" s="10">
        <v>94.13427</v>
      </c>
      <c r="J345" s="10">
        <v>15.594018</v>
      </c>
      <c r="K345" s="10">
        <v>78.540252</v>
      </c>
      <c r="L345" s="10">
        <v>5695.123335</v>
      </c>
      <c r="M345" s="10">
        <v>945.85516179</v>
      </c>
      <c r="N345" s="10">
        <v>5348.5903640159995</v>
      </c>
      <c r="O345" s="7" t="s">
        <v>197</v>
      </c>
      <c r="P345" s="7" t="s">
        <v>197</v>
      </c>
      <c r="Q345" s="7" t="s">
        <v>690</v>
      </c>
      <c r="R345" s="7" t="s">
        <v>1165</v>
      </c>
      <c r="S345" s="7" t="s">
        <v>79</v>
      </c>
    </row>
    <row r="346" spans="1:19" ht="15.75" customHeight="1">
      <c r="A346" s="7" t="s">
        <v>390</v>
      </c>
      <c r="B346" s="7" t="s">
        <v>1197</v>
      </c>
      <c r="C346" s="19" t="s">
        <v>246</v>
      </c>
      <c r="D346" s="7" t="s">
        <v>247</v>
      </c>
      <c r="E346" s="9" t="s">
        <v>248</v>
      </c>
      <c r="F346" s="9" t="s">
        <v>198</v>
      </c>
      <c r="G346" s="8" t="s">
        <v>67</v>
      </c>
      <c r="H346" s="10">
        <v>20423585</v>
      </c>
      <c r="I346" s="10"/>
      <c r="J346" s="10">
        <v>20.423585</v>
      </c>
      <c r="K346" s="10"/>
      <c r="L346" s="10"/>
      <c r="M346" s="10">
        <v>1238.7925481749999</v>
      </c>
      <c r="N346" s="10"/>
      <c r="O346" s="7" t="s">
        <v>197</v>
      </c>
      <c r="P346" s="7" t="s">
        <v>197</v>
      </c>
      <c r="Q346" s="7" t="s">
        <v>92</v>
      </c>
      <c r="R346" s="7" t="s">
        <v>249</v>
      </c>
      <c r="S346" s="7" t="s">
        <v>79</v>
      </c>
    </row>
    <row r="347" spans="1:19" ht="15.75" customHeight="1">
      <c r="A347" s="7" t="s">
        <v>390</v>
      </c>
      <c r="B347" s="7" t="s">
        <v>1197</v>
      </c>
      <c r="C347" s="19" t="s">
        <v>250</v>
      </c>
      <c r="D347" s="7" t="s">
        <v>251</v>
      </c>
      <c r="E347" s="9" t="s">
        <v>252</v>
      </c>
      <c r="F347" s="9" t="s">
        <v>198</v>
      </c>
      <c r="G347" s="8" t="s">
        <v>67</v>
      </c>
      <c r="H347" s="10">
        <v>350000</v>
      </c>
      <c r="I347" s="10"/>
      <c r="J347" s="10">
        <v>0.35</v>
      </c>
      <c r="K347" s="10"/>
      <c r="L347" s="10"/>
      <c r="M347" s="10">
        <v>21.22925</v>
      </c>
      <c r="N347" s="10"/>
      <c r="O347" s="7" t="s">
        <v>197</v>
      </c>
      <c r="P347" s="7" t="s">
        <v>197</v>
      </c>
      <c r="Q347" s="7" t="s">
        <v>92</v>
      </c>
      <c r="R347" s="7" t="s">
        <v>249</v>
      </c>
      <c r="S347" s="7" t="s">
        <v>79</v>
      </c>
    </row>
    <row r="348" spans="1:19" ht="15.75" customHeight="1">
      <c r="A348" s="7" t="s">
        <v>390</v>
      </c>
      <c r="B348" s="7" t="s">
        <v>1197</v>
      </c>
      <c r="C348" s="19" t="s">
        <v>253</v>
      </c>
      <c r="D348" s="7" t="s">
        <v>254</v>
      </c>
      <c r="E348" s="9" t="s">
        <v>217</v>
      </c>
      <c r="F348" s="9" t="s">
        <v>204</v>
      </c>
      <c r="G348" s="8" t="s">
        <v>67</v>
      </c>
      <c r="H348" s="10">
        <v>3159000</v>
      </c>
      <c r="I348" s="10"/>
      <c r="J348" s="10">
        <v>3.159</v>
      </c>
      <c r="K348" s="10"/>
      <c r="L348" s="10"/>
      <c r="M348" s="10">
        <v>203.487042589</v>
      </c>
      <c r="N348" s="10"/>
      <c r="O348" s="7" t="s">
        <v>197</v>
      </c>
      <c r="P348" s="7" t="s">
        <v>197</v>
      </c>
      <c r="Q348" s="7" t="s">
        <v>92</v>
      </c>
      <c r="R348" s="7" t="s">
        <v>249</v>
      </c>
      <c r="S348" s="7" t="s">
        <v>79</v>
      </c>
    </row>
    <row r="349" spans="1:19" ht="15.75" customHeight="1">
      <c r="A349" s="7" t="s">
        <v>390</v>
      </c>
      <c r="B349" s="7" t="s">
        <v>1197</v>
      </c>
      <c r="C349" s="19" t="s">
        <v>255</v>
      </c>
      <c r="D349" s="7" t="s">
        <v>256</v>
      </c>
      <c r="E349" s="9" t="s">
        <v>217</v>
      </c>
      <c r="F349" s="9" t="s">
        <v>204</v>
      </c>
      <c r="G349" s="8" t="s">
        <v>67</v>
      </c>
      <c r="H349" s="10">
        <v>17000000</v>
      </c>
      <c r="I349" s="10"/>
      <c r="J349" s="10">
        <v>17</v>
      </c>
      <c r="K349" s="10"/>
      <c r="L349" s="10"/>
      <c r="M349" s="10">
        <v>1095.05530991</v>
      </c>
      <c r="N349" s="10"/>
      <c r="O349" s="7" t="s">
        <v>197</v>
      </c>
      <c r="P349" s="7" t="s">
        <v>197</v>
      </c>
      <c r="Q349" s="7" t="s">
        <v>92</v>
      </c>
      <c r="R349" s="7" t="s">
        <v>249</v>
      </c>
      <c r="S349" s="7" t="s">
        <v>79</v>
      </c>
    </row>
    <row r="350" spans="1:19" ht="15.75" customHeight="1">
      <c r="A350" s="7" t="s">
        <v>390</v>
      </c>
      <c r="B350" s="7" t="s">
        <v>1197</v>
      </c>
      <c r="C350" s="19" t="s">
        <v>257</v>
      </c>
      <c r="D350" s="7" t="s">
        <v>258</v>
      </c>
      <c r="E350" s="9" t="s">
        <v>217</v>
      </c>
      <c r="F350" s="9" t="s">
        <v>204</v>
      </c>
      <c r="G350" s="8" t="s">
        <v>67</v>
      </c>
      <c r="H350" s="10">
        <v>5000000</v>
      </c>
      <c r="I350" s="10"/>
      <c r="J350" s="10">
        <v>5</v>
      </c>
      <c r="K350" s="10"/>
      <c r="L350" s="10"/>
      <c r="M350" s="10">
        <v>322.07509115</v>
      </c>
      <c r="N350" s="10"/>
      <c r="O350" s="7" t="s">
        <v>197</v>
      </c>
      <c r="P350" s="7" t="s">
        <v>197</v>
      </c>
      <c r="Q350" s="7" t="s">
        <v>92</v>
      </c>
      <c r="R350" s="7" t="s">
        <v>249</v>
      </c>
      <c r="S350" s="7" t="s">
        <v>79</v>
      </c>
    </row>
    <row r="351" spans="1:19" ht="15.75" customHeight="1">
      <c r="A351" s="7" t="s">
        <v>390</v>
      </c>
      <c r="B351" s="7" t="s">
        <v>1197</v>
      </c>
      <c r="C351" s="19" t="s">
        <v>1179</v>
      </c>
      <c r="D351" s="7" t="s">
        <v>1180</v>
      </c>
      <c r="E351" s="9" t="s">
        <v>1164</v>
      </c>
      <c r="F351" s="9" t="s">
        <v>83</v>
      </c>
      <c r="G351" s="8" t="s">
        <v>67</v>
      </c>
      <c r="H351" s="10">
        <v>192028414</v>
      </c>
      <c r="I351" s="10">
        <v>85.885281</v>
      </c>
      <c r="J351" s="10">
        <v>6.330032</v>
      </c>
      <c r="K351" s="10">
        <v>79.555249</v>
      </c>
      <c r="L351" s="10">
        <v>5196.0595005</v>
      </c>
      <c r="M351" s="10">
        <v>383.94809096</v>
      </c>
      <c r="N351" s="10">
        <v>5417.711649413999</v>
      </c>
      <c r="O351" s="7" t="s">
        <v>197</v>
      </c>
      <c r="P351" s="7" t="s">
        <v>197</v>
      </c>
      <c r="Q351" s="7" t="s">
        <v>99</v>
      </c>
      <c r="R351" s="7" t="s">
        <v>1165</v>
      </c>
      <c r="S351" s="7" t="s">
        <v>79</v>
      </c>
    </row>
    <row r="352" spans="1:19" ht="15.75" customHeight="1">
      <c r="A352" s="7" t="s">
        <v>390</v>
      </c>
      <c r="B352" s="7" t="s">
        <v>1197</v>
      </c>
      <c r="C352" s="19" t="s">
        <v>1176</v>
      </c>
      <c r="D352" s="7" t="s">
        <v>1177</v>
      </c>
      <c r="E352" s="9" t="s">
        <v>1178</v>
      </c>
      <c r="F352" s="9" t="s">
        <v>100</v>
      </c>
      <c r="G352" s="8" t="s">
        <v>67</v>
      </c>
      <c r="H352" s="10">
        <v>7330000</v>
      </c>
      <c r="I352" s="10">
        <v>3.9915906899999998</v>
      </c>
      <c r="J352" s="10">
        <v>0.88951569</v>
      </c>
      <c r="K352" s="10">
        <v>3.102075</v>
      </c>
      <c r="L352" s="10">
        <v>241.491236745</v>
      </c>
      <c r="M352" s="10">
        <v>54.469200887999996</v>
      </c>
      <c r="N352" s="10">
        <v>211.251276014</v>
      </c>
      <c r="O352" s="7" t="s">
        <v>197</v>
      </c>
      <c r="P352" s="7" t="s">
        <v>197</v>
      </c>
      <c r="Q352" s="7" t="s">
        <v>99</v>
      </c>
      <c r="R352" s="7" t="s">
        <v>588</v>
      </c>
      <c r="S352" s="7" t="s">
        <v>79</v>
      </c>
    </row>
    <row r="353" spans="1:19" ht="15.75" customHeight="1">
      <c r="A353" s="7" t="s">
        <v>1181</v>
      </c>
      <c r="B353" s="7" t="s">
        <v>1197</v>
      </c>
      <c r="C353" s="19" t="s">
        <v>1186</v>
      </c>
      <c r="D353" s="7" t="s">
        <v>1187</v>
      </c>
      <c r="E353" s="9" t="s">
        <v>1188</v>
      </c>
      <c r="F353" s="9" t="s">
        <v>71</v>
      </c>
      <c r="G353" s="8" t="s">
        <v>67</v>
      </c>
      <c r="H353" s="10">
        <v>52150000</v>
      </c>
      <c r="I353" s="10">
        <v>41.2515</v>
      </c>
      <c r="J353" s="10"/>
      <c r="K353" s="10">
        <v>41.2515</v>
      </c>
      <c r="L353" s="10">
        <v>2495.71575</v>
      </c>
      <c r="M353" s="10"/>
      <c r="N353" s="10">
        <v>2809.226731297</v>
      </c>
      <c r="O353" s="7" t="s">
        <v>197</v>
      </c>
      <c r="P353" s="7" t="s">
        <v>197</v>
      </c>
      <c r="Q353" s="7" t="s">
        <v>99</v>
      </c>
      <c r="R353" s="7" t="s">
        <v>794</v>
      </c>
      <c r="S353" s="7" t="s">
        <v>90</v>
      </c>
    </row>
    <row r="354" spans="1:19" ht="15.75" customHeight="1">
      <c r="A354" s="7" t="s">
        <v>1181</v>
      </c>
      <c r="B354" s="7" t="s">
        <v>1197</v>
      </c>
      <c r="C354" s="19" t="s">
        <v>1189</v>
      </c>
      <c r="D354" s="7" t="s">
        <v>1190</v>
      </c>
      <c r="E354" s="9" t="s">
        <v>1188</v>
      </c>
      <c r="F354" s="9" t="s">
        <v>71</v>
      </c>
      <c r="G354" s="8" t="s">
        <v>67</v>
      </c>
      <c r="H354" s="10">
        <v>9630000</v>
      </c>
      <c r="I354" s="10">
        <v>4.3464</v>
      </c>
      <c r="J354" s="10"/>
      <c r="K354" s="10">
        <v>4.3464</v>
      </c>
      <c r="L354" s="10">
        <v>262.9572</v>
      </c>
      <c r="M354" s="10"/>
      <c r="N354" s="10">
        <v>295.989795884</v>
      </c>
      <c r="O354" s="7" t="s">
        <v>197</v>
      </c>
      <c r="P354" s="7" t="s">
        <v>197</v>
      </c>
      <c r="Q354" s="7" t="s">
        <v>430</v>
      </c>
      <c r="R354" s="7" t="s">
        <v>685</v>
      </c>
      <c r="S354" s="7" t="s">
        <v>90</v>
      </c>
    </row>
    <row r="355" spans="1:19" ht="15.75" customHeight="1">
      <c r="A355" s="7" t="s">
        <v>1181</v>
      </c>
      <c r="B355" s="7" t="s">
        <v>1197</v>
      </c>
      <c r="C355" s="19" t="s">
        <v>1191</v>
      </c>
      <c r="D355" s="7" t="s">
        <v>1192</v>
      </c>
      <c r="E355" s="9" t="s">
        <v>1188</v>
      </c>
      <c r="F355" s="9" t="s">
        <v>71</v>
      </c>
      <c r="G355" s="8" t="s">
        <v>67</v>
      </c>
      <c r="H355" s="10">
        <v>6920000</v>
      </c>
      <c r="I355" s="10">
        <v>5.226</v>
      </c>
      <c r="J355" s="10"/>
      <c r="K355" s="10">
        <v>5.226</v>
      </c>
      <c r="L355" s="10">
        <v>316.173</v>
      </c>
      <c r="M355" s="10"/>
      <c r="N355" s="10">
        <v>355.890546956</v>
      </c>
      <c r="O355" s="7" t="s">
        <v>197</v>
      </c>
      <c r="P355" s="7" t="s">
        <v>197</v>
      </c>
      <c r="Q355" s="7" t="s">
        <v>708</v>
      </c>
      <c r="R355" s="7" t="s">
        <v>708</v>
      </c>
      <c r="S355" s="7" t="s">
        <v>90</v>
      </c>
    </row>
    <row r="356" spans="1:19" ht="15.75" customHeight="1">
      <c r="A356" s="7" t="s">
        <v>1181</v>
      </c>
      <c r="B356" s="7" t="s">
        <v>1197</v>
      </c>
      <c r="C356" s="19" t="s">
        <v>1182</v>
      </c>
      <c r="D356" s="7" t="s">
        <v>1183</v>
      </c>
      <c r="E356" s="9" t="s">
        <v>327</v>
      </c>
      <c r="F356" s="9" t="s">
        <v>71</v>
      </c>
      <c r="G356" s="8" t="s">
        <v>67</v>
      </c>
      <c r="H356" s="10">
        <v>8400000</v>
      </c>
      <c r="I356" s="10">
        <v>8.4</v>
      </c>
      <c r="J356" s="10"/>
      <c r="K356" s="10">
        <v>8.4</v>
      </c>
      <c r="L356" s="10">
        <v>508.2</v>
      </c>
      <c r="M356" s="10"/>
      <c r="N356" s="10">
        <v>572.03991474</v>
      </c>
      <c r="O356" s="7" t="s">
        <v>197</v>
      </c>
      <c r="P356" s="7" t="s">
        <v>197</v>
      </c>
      <c r="Q356" s="7" t="s">
        <v>99</v>
      </c>
      <c r="R356" s="7" t="s">
        <v>588</v>
      </c>
      <c r="S356" s="7" t="s">
        <v>90</v>
      </c>
    </row>
    <row r="357" spans="1:19" ht="15.75" customHeight="1">
      <c r="A357" s="7" t="s">
        <v>1181</v>
      </c>
      <c r="B357" s="7" t="s">
        <v>1197</v>
      </c>
      <c r="C357" s="19" t="s">
        <v>1184</v>
      </c>
      <c r="D357" s="7" t="s">
        <v>1185</v>
      </c>
      <c r="E357" s="9" t="s">
        <v>327</v>
      </c>
      <c r="F357" s="9" t="s">
        <v>71</v>
      </c>
      <c r="G357" s="8" t="s">
        <v>67</v>
      </c>
      <c r="H357" s="10">
        <v>2950000</v>
      </c>
      <c r="I357" s="10">
        <v>2.95</v>
      </c>
      <c r="J357" s="10"/>
      <c r="K357" s="10">
        <v>2.95</v>
      </c>
      <c r="L357" s="10">
        <v>178.475</v>
      </c>
      <c r="M357" s="10"/>
      <c r="N357" s="10">
        <v>200.89497005700002</v>
      </c>
      <c r="O357" s="7" t="s">
        <v>197</v>
      </c>
      <c r="P357" s="7" t="s">
        <v>197</v>
      </c>
      <c r="Q357" s="7" t="s">
        <v>430</v>
      </c>
      <c r="R357" s="7" t="s">
        <v>585</v>
      </c>
      <c r="S357" s="7" t="s">
        <v>90</v>
      </c>
    </row>
  </sheetData>
  <sheetProtection/>
  <conditionalFormatting sqref="L1 N1 I1:J1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358"/>
  <sheetViews>
    <sheetView zoomScalePageLayoutView="0" workbookViewId="0" topLeftCell="A1">
      <pane xSplit="4" ySplit="2" topLeftCell="O29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S306" sqref="S306"/>
    </sheetView>
  </sheetViews>
  <sheetFormatPr defaultColWidth="9.140625" defaultRowHeight="12.75"/>
  <cols>
    <col min="1" max="1" width="11.421875" style="0" bestFit="1" customWidth="1"/>
    <col min="2" max="2" width="9.28125" style="1" customWidth="1"/>
    <col min="3" max="3" width="4.7109375" style="1" customWidth="1"/>
    <col min="4" max="4" width="14.140625" style="20" bestFit="1" customWidth="1"/>
    <col min="5" max="5" width="31.7109375" style="20" customWidth="1"/>
    <col min="6" max="6" width="9.00390625" style="38" customWidth="1"/>
    <col min="7" max="7" width="8.57421875" style="38" customWidth="1"/>
    <col min="8" max="8" width="4.7109375" style="2" customWidth="1"/>
    <col min="9" max="9" width="13.140625" style="4" customWidth="1"/>
    <col min="10" max="10" width="12.57421875" style="1" customWidth="1"/>
    <col min="11" max="11" width="15.57421875" style="1" customWidth="1"/>
    <col min="12" max="12" width="12.8515625" style="1" customWidth="1"/>
    <col min="13" max="13" width="12.7109375" style="1" customWidth="1"/>
    <col min="14" max="14" width="20.8515625" style="1" customWidth="1"/>
    <col min="15" max="15" width="11.8515625" style="4" customWidth="1"/>
    <col min="16" max="16" width="23.28125" style="39" customWidth="1"/>
    <col min="17" max="17" width="15.00390625" style="39" customWidth="1"/>
    <col min="18" max="18" width="14.57421875" style="40" customWidth="1"/>
    <col min="19" max="19" width="29.140625" style="0" customWidth="1"/>
  </cols>
  <sheetData>
    <row r="1" spans="2:19" s="27" customFormat="1" ht="20.25">
      <c r="B1" s="28" t="s">
        <v>1200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30"/>
      <c r="S1" s="30"/>
    </row>
    <row r="2" spans="1:19" ht="93.75" customHeight="1">
      <c r="A2" s="13" t="s">
        <v>192</v>
      </c>
      <c r="B2" s="11" t="s">
        <v>181</v>
      </c>
      <c r="C2" s="11" t="s">
        <v>182</v>
      </c>
      <c r="D2" s="18" t="s">
        <v>183</v>
      </c>
      <c r="E2" s="17" t="s">
        <v>184</v>
      </c>
      <c r="F2" s="12" t="s">
        <v>185</v>
      </c>
      <c r="G2" s="13" t="s">
        <v>186</v>
      </c>
      <c r="H2" s="14" t="s">
        <v>1193</v>
      </c>
      <c r="I2" s="13" t="s">
        <v>188</v>
      </c>
      <c r="J2" s="13" t="s">
        <v>261</v>
      </c>
      <c r="K2" s="13" t="s">
        <v>262</v>
      </c>
      <c r="L2" s="13" t="s">
        <v>263</v>
      </c>
      <c r="M2" s="13" t="s">
        <v>264</v>
      </c>
      <c r="N2" s="13" t="s">
        <v>265</v>
      </c>
      <c r="O2" s="13" t="s">
        <v>266</v>
      </c>
      <c r="P2" s="13" t="s">
        <v>190</v>
      </c>
      <c r="Q2" s="13" t="s">
        <v>189</v>
      </c>
      <c r="R2" s="13" t="s">
        <v>66</v>
      </c>
      <c r="S2" s="13" t="s">
        <v>191</v>
      </c>
    </row>
    <row r="3" spans="1:19" s="41" customFormat="1" ht="13.5" customHeight="1">
      <c r="A3" s="31" t="s">
        <v>90</v>
      </c>
      <c r="B3" s="31" t="s">
        <v>310</v>
      </c>
      <c r="C3" s="31" t="s">
        <v>1197</v>
      </c>
      <c r="D3" s="32">
        <v>11712</v>
      </c>
      <c r="E3" s="31" t="s">
        <v>637</v>
      </c>
      <c r="F3" s="42" t="s">
        <v>638</v>
      </c>
      <c r="G3" s="42" t="s">
        <v>639</v>
      </c>
      <c r="H3" s="33" t="s">
        <v>81</v>
      </c>
      <c r="I3" s="43">
        <v>10000000</v>
      </c>
      <c r="J3" s="43">
        <v>5409507.482</v>
      </c>
      <c r="K3" s="43" t="s">
        <v>270</v>
      </c>
      <c r="L3" s="43">
        <v>6324070.983</v>
      </c>
      <c r="M3" s="43">
        <v>327275202.684</v>
      </c>
      <c r="N3" s="43" t="s">
        <v>270</v>
      </c>
      <c r="O3" s="43">
        <v>430669169.768</v>
      </c>
      <c r="P3" s="31" t="s">
        <v>640</v>
      </c>
      <c r="Q3" s="31" t="s">
        <v>197</v>
      </c>
      <c r="R3" s="31" t="s">
        <v>197</v>
      </c>
      <c r="S3" s="31" t="s">
        <v>99</v>
      </c>
    </row>
    <row r="4" spans="1:19" s="41" customFormat="1" ht="13.5" customHeight="1">
      <c r="A4" s="31" t="s">
        <v>90</v>
      </c>
      <c r="B4" s="31" t="s">
        <v>310</v>
      </c>
      <c r="C4" s="31" t="s">
        <v>1197</v>
      </c>
      <c r="D4" s="32">
        <v>11717</v>
      </c>
      <c r="E4" s="31" t="s">
        <v>644</v>
      </c>
      <c r="F4" s="42" t="s">
        <v>645</v>
      </c>
      <c r="G4" s="42" t="s">
        <v>646</v>
      </c>
      <c r="H4" s="33" t="s">
        <v>81</v>
      </c>
      <c r="I4" s="43">
        <v>20000000</v>
      </c>
      <c r="J4" s="43">
        <v>346134.755</v>
      </c>
      <c r="K4" s="43" t="s">
        <v>270</v>
      </c>
      <c r="L4" s="43">
        <v>404654.355</v>
      </c>
      <c r="M4" s="43">
        <v>20941152.673</v>
      </c>
      <c r="N4" s="43" t="s">
        <v>270</v>
      </c>
      <c r="O4" s="43">
        <v>27556957.453</v>
      </c>
      <c r="P4" s="31" t="s">
        <v>640</v>
      </c>
      <c r="Q4" s="31" t="s">
        <v>197</v>
      </c>
      <c r="R4" s="31" t="s">
        <v>197</v>
      </c>
      <c r="S4" s="31" t="s">
        <v>99</v>
      </c>
    </row>
    <row r="5" spans="1:19" s="41" customFormat="1" ht="13.5" customHeight="1">
      <c r="A5" s="31" t="s">
        <v>79</v>
      </c>
      <c r="B5" s="31" t="s">
        <v>310</v>
      </c>
      <c r="C5" s="31" t="s">
        <v>1197</v>
      </c>
      <c r="D5" s="32" t="s">
        <v>654</v>
      </c>
      <c r="E5" s="31" t="s">
        <v>655</v>
      </c>
      <c r="F5" s="42" t="s">
        <v>656</v>
      </c>
      <c r="G5" s="42" t="s">
        <v>657</v>
      </c>
      <c r="H5" s="33" t="s">
        <v>81</v>
      </c>
      <c r="I5" s="43">
        <v>20000000</v>
      </c>
      <c r="J5" s="43">
        <v>26883000.01</v>
      </c>
      <c r="K5" s="43" t="s">
        <v>270</v>
      </c>
      <c r="L5" s="43">
        <v>31427999.843</v>
      </c>
      <c r="M5" s="43">
        <v>1626421500.624</v>
      </c>
      <c r="N5" s="43" t="s">
        <v>270</v>
      </c>
      <c r="O5" s="43">
        <v>2140246470.317</v>
      </c>
      <c r="P5" s="31" t="s">
        <v>640</v>
      </c>
      <c r="Q5" s="31" t="s">
        <v>197</v>
      </c>
      <c r="R5" s="31" t="s">
        <v>197</v>
      </c>
      <c r="S5" s="31" t="s">
        <v>99</v>
      </c>
    </row>
    <row r="6" spans="1:19" s="41" customFormat="1" ht="13.5" customHeight="1">
      <c r="A6" s="31" t="s">
        <v>90</v>
      </c>
      <c r="B6" s="31" t="s">
        <v>310</v>
      </c>
      <c r="C6" s="31" t="s">
        <v>1197</v>
      </c>
      <c r="D6" s="32" t="s">
        <v>651</v>
      </c>
      <c r="E6" s="31" t="s">
        <v>652</v>
      </c>
      <c r="F6" s="42" t="s">
        <v>653</v>
      </c>
      <c r="G6" s="42" t="s">
        <v>591</v>
      </c>
      <c r="H6" s="33" t="s">
        <v>81</v>
      </c>
      <c r="I6" s="43">
        <v>20000000</v>
      </c>
      <c r="J6" s="43">
        <v>1599668.883</v>
      </c>
      <c r="K6" s="43" t="s">
        <v>270</v>
      </c>
      <c r="L6" s="43">
        <v>1870118.416</v>
      </c>
      <c r="M6" s="43">
        <v>96779967.431</v>
      </c>
      <c r="N6" s="43" t="s">
        <v>270</v>
      </c>
      <c r="O6" s="43">
        <v>127355045.179</v>
      </c>
      <c r="P6" s="31" t="s">
        <v>640</v>
      </c>
      <c r="Q6" s="31" t="s">
        <v>197</v>
      </c>
      <c r="R6" s="31" t="s">
        <v>197</v>
      </c>
      <c r="S6" s="31" t="s">
        <v>92</v>
      </c>
    </row>
    <row r="7" spans="1:19" s="41" customFormat="1" ht="13.5" customHeight="1">
      <c r="A7" s="31" t="s">
        <v>90</v>
      </c>
      <c r="B7" s="31" t="s">
        <v>88</v>
      </c>
      <c r="C7" s="31" t="s">
        <v>1198</v>
      </c>
      <c r="D7" s="32" t="s">
        <v>458</v>
      </c>
      <c r="E7" s="31" t="s">
        <v>459</v>
      </c>
      <c r="F7" s="42" t="s">
        <v>456</v>
      </c>
      <c r="G7" s="42" t="s">
        <v>71</v>
      </c>
      <c r="H7" s="33" t="s">
        <v>86</v>
      </c>
      <c r="I7" s="43">
        <v>701000</v>
      </c>
      <c r="J7" s="43">
        <v>935373.9</v>
      </c>
      <c r="K7" s="43">
        <v>130339.89</v>
      </c>
      <c r="L7" s="43">
        <v>869984.903</v>
      </c>
      <c r="M7" s="43">
        <v>56590120.964</v>
      </c>
      <c r="N7" s="43">
        <v>7982185.46</v>
      </c>
      <c r="O7" s="43">
        <v>59245963.058</v>
      </c>
      <c r="P7" s="31" t="s">
        <v>102</v>
      </c>
      <c r="Q7" s="31" t="s">
        <v>197</v>
      </c>
      <c r="R7" s="31" t="s">
        <v>197</v>
      </c>
      <c r="S7" s="31" t="s">
        <v>92</v>
      </c>
    </row>
    <row r="8" spans="1:19" s="41" customFormat="1" ht="13.5" customHeight="1">
      <c r="A8" s="31" t="s">
        <v>90</v>
      </c>
      <c r="B8" s="31" t="s">
        <v>88</v>
      </c>
      <c r="C8" s="31" t="s">
        <v>1198</v>
      </c>
      <c r="D8" s="32" t="s">
        <v>479</v>
      </c>
      <c r="E8" s="31" t="s">
        <v>480</v>
      </c>
      <c r="F8" s="42" t="s">
        <v>481</v>
      </c>
      <c r="G8" s="42" t="s">
        <v>363</v>
      </c>
      <c r="H8" s="33" t="s">
        <v>86</v>
      </c>
      <c r="I8" s="43">
        <v>2037000</v>
      </c>
      <c r="J8" s="43">
        <v>2780221.591</v>
      </c>
      <c r="K8" s="43">
        <v>289695.41</v>
      </c>
      <c r="L8" s="43">
        <v>2692705.461</v>
      </c>
      <c r="M8" s="43">
        <v>168203406.251</v>
      </c>
      <c r="N8" s="43">
        <v>17978131.14</v>
      </c>
      <c r="O8" s="43">
        <v>183373214.574</v>
      </c>
      <c r="P8" s="31" t="s">
        <v>102</v>
      </c>
      <c r="Q8" s="31" t="s">
        <v>197</v>
      </c>
      <c r="R8" s="31" t="s">
        <v>197</v>
      </c>
      <c r="S8" s="31" t="s">
        <v>94</v>
      </c>
    </row>
    <row r="9" spans="1:19" s="41" customFormat="1" ht="13.5" customHeight="1">
      <c r="A9" s="31" t="s">
        <v>90</v>
      </c>
      <c r="B9" s="31" t="s">
        <v>88</v>
      </c>
      <c r="C9" s="31" t="s">
        <v>1198</v>
      </c>
      <c r="D9" s="32" t="s">
        <v>482</v>
      </c>
      <c r="E9" s="31" t="s">
        <v>483</v>
      </c>
      <c r="F9" s="42" t="s">
        <v>484</v>
      </c>
      <c r="G9" s="42" t="s">
        <v>485</v>
      </c>
      <c r="H9" s="33" t="s">
        <v>86</v>
      </c>
      <c r="I9" s="43">
        <v>10864000</v>
      </c>
      <c r="J9" s="43">
        <v>15084540.788</v>
      </c>
      <c r="K9" s="43">
        <v>2828087.8</v>
      </c>
      <c r="L9" s="43">
        <v>13290981.054</v>
      </c>
      <c r="M9" s="43">
        <v>912614717.691</v>
      </c>
      <c r="N9" s="43">
        <v>175583058.83</v>
      </c>
      <c r="O9" s="43">
        <v>905115674.841</v>
      </c>
      <c r="P9" s="31" t="s">
        <v>102</v>
      </c>
      <c r="Q9" s="31" t="s">
        <v>197</v>
      </c>
      <c r="R9" s="31" t="s">
        <v>197</v>
      </c>
      <c r="S9" s="31" t="s">
        <v>99</v>
      </c>
    </row>
    <row r="10" spans="1:19" s="41" customFormat="1" ht="13.5" customHeight="1">
      <c r="A10" s="31" t="s">
        <v>90</v>
      </c>
      <c r="B10" s="31" t="s">
        <v>88</v>
      </c>
      <c r="C10" s="31" t="s">
        <v>1198</v>
      </c>
      <c r="D10" s="32" t="s">
        <v>295</v>
      </c>
      <c r="E10" s="31" t="s">
        <v>296</v>
      </c>
      <c r="F10" s="42" t="s">
        <v>297</v>
      </c>
      <c r="G10" s="42" t="s">
        <v>71</v>
      </c>
      <c r="H10" s="33" t="s">
        <v>67</v>
      </c>
      <c r="I10" s="43">
        <v>130000000</v>
      </c>
      <c r="J10" s="43">
        <v>20000000</v>
      </c>
      <c r="K10" s="43" t="s">
        <v>270</v>
      </c>
      <c r="L10" s="43">
        <v>20000000</v>
      </c>
      <c r="M10" s="43">
        <v>1210000000</v>
      </c>
      <c r="N10" s="43" t="s">
        <v>270</v>
      </c>
      <c r="O10" s="43">
        <v>1361999797</v>
      </c>
      <c r="P10" s="31" t="s">
        <v>102</v>
      </c>
      <c r="Q10" s="31" t="s">
        <v>193</v>
      </c>
      <c r="R10" s="31" t="s">
        <v>97</v>
      </c>
      <c r="S10" s="31" t="s">
        <v>97</v>
      </c>
    </row>
    <row r="11" spans="1:19" s="41" customFormat="1" ht="13.5" customHeight="1">
      <c r="A11" s="31" t="s">
        <v>90</v>
      </c>
      <c r="B11" s="31" t="s">
        <v>88</v>
      </c>
      <c r="C11" s="31" t="s">
        <v>1198</v>
      </c>
      <c r="D11" s="32" t="s">
        <v>298</v>
      </c>
      <c r="E11" s="31" t="s">
        <v>299</v>
      </c>
      <c r="F11" s="42" t="s">
        <v>297</v>
      </c>
      <c r="G11" s="42" t="s">
        <v>71</v>
      </c>
      <c r="H11" s="33" t="s">
        <v>86</v>
      </c>
      <c r="I11" s="43">
        <v>45056000</v>
      </c>
      <c r="J11" s="43">
        <v>44589183.011</v>
      </c>
      <c r="K11" s="43" t="s">
        <v>270</v>
      </c>
      <c r="L11" s="43">
        <v>47906084.561</v>
      </c>
      <c r="M11" s="43">
        <v>2697645572.172</v>
      </c>
      <c r="N11" s="43" t="s">
        <v>270</v>
      </c>
      <c r="O11" s="43">
        <v>3262403872.329</v>
      </c>
      <c r="P11" s="31" t="s">
        <v>102</v>
      </c>
      <c r="Q11" s="31" t="s">
        <v>193</v>
      </c>
      <c r="R11" s="31" t="s">
        <v>97</v>
      </c>
      <c r="S11" s="31" t="s">
        <v>97</v>
      </c>
    </row>
    <row r="12" spans="1:19" s="41" customFormat="1" ht="13.5" customHeight="1">
      <c r="A12" s="31" t="s">
        <v>90</v>
      </c>
      <c r="B12" s="31" t="s">
        <v>88</v>
      </c>
      <c r="C12" s="31" t="s">
        <v>1198</v>
      </c>
      <c r="D12" s="32" t="s">
        <v>504</v>
      </c>
      <c r="E12" s="31" t="s">
        <v>505</v>
      </c>
      <c r="F12" s="42" t="s">
        <v>297</v>
      </c>
      <c r="G12" s="42" t="s">
        <v>101</v>
      </c>
      <c r="H12" s="33" t="s">
        <v>86</v>
      </c>
      <c r="I12" s="43">
        <v>3466000</v>
      </c>
      <c r="J12" s="43">
        <v>5245964.301</v>
      </c>
      <c r="K12" s="43">
        <v>347530.24</v>
      </c>
      <c r="L12" s="43">
        <v>5275198.178</v>
      </c>
      <c r="M12" s="43">
        <v>317380840.229</v>
      </c>
      <c r="N12" s="43">
        <v>21082185.97</v>
      </c>
      <c r="O12" s="43">
        <v>359240942.357</v>
      </c>
      <c r="P12" s="31" t="s">
        <v>102</v>
      </c>
      <c r="Q12" s="31" t="s">
        <v>197</v>
      </c>
      <c r="R12" s="31" t="s">
        <v>197</v>
      </c>
      <c r="S12" s="31" t="s">
        <v>94</v>
      </c>
    </row>
    <row r="13" spans="1:19" s="41" customFormat="1" ht="13.5" customHeight="1">
      <c r="A13" s="31" t="s">
        <v>79</v>
      </c>
      <c r="B13" s="31" t="s">
        <v>344</v>
      </c>
      <c r="C13" s="31" t="s">
        <v>1197</v>
      </c>
      <c r="D13" s="32">
        <v>10202</v>
      </c>
      <c r="E13" s="31" t="s">
        <v>679</v>
      </c>
      <c r="F13" s="42" t="s">
        <v>680</v>
      </c>
      <c r="G13" s="42" t="s">
        <v>83</v>
      </c>
      <c r="H13" s="33" t="s">
        <v>81</v>
      </c>
      <c r="I13" s="43">
        <v>15850048</v>
      </c>
      <c r="J13" s="43">
        <v>25140.982</v>
      </c>
      <c r="K13" s="43" t="s">
        <v>270</v>
      </c>
      <c r="L13" s="43">
        <v>29391.465</v>
      </c>
      <c r="M13" s="43">
        <v>1521029.387</v>
      </c>
      <c r="N13" s="43" t="s">
        <v>270</v>
      </c>
      <c r="O13" s="43">
        <v>2001558.499</v>
      </c>
      <c r="P13" s="31" t="s">
        <v>102</v>
      </c>
      <c r="Q13" s="31" t="s">
        <v>197</v>
      </c>
      <c r="R13" s="31" t="s">
        <v>197</v>
      </c>
      <c r="S13" s="31" t="s">
        <v>430</v>
      </c>
    </row>
    <row r="14" spans="1:19" s="41" customFormat="1" ht="13.5" customHeight="1">
      <c r="A14" s="31" t="s">
        <v>90</v>
      </c>
      <c r="B14" s="31" t="s">
        <v>135</v>
      </c>
      <c r="C14" s="31" t="s">
        <v>1198</v>
      </c>
      <c r="D14" s="32" t="s">
        <v>858</v>
      </c>
      <c r="E14" s="31" t="s">
        <v>859</v>
      </c>
      <c r="F14" s="42" t="s">
        <v>860</v>
      </c>
      <c r="G14" s="42" t="s">
        <v>861</v>
      </c>
      <c r="H14" s="33" t="s">
        <v>86</v>
      </c>
      <c r="I14" s="43">
        <v>15100000</v>
      </c>
      <c r="J14" s="43">
        <v>20822014.03</v>
      </c>
      <c r="K14" s="43">
        <v>2182371.06</v>
      </c>
      <c r="L14" s="43">
        <v>20152376.165</v>
      </c>
      <c r="M14" s="43">
        <v>1259731848.827</v>
      </c>
      <c r="N14" s="43">
        <v>142227932.41</v>
      </c>
      <c r="O14" s="43">
        <v>1372376612.26</v>
      </c>
      <c r="P14" s="31" t="s">
        <v>102</v>
      </c>
      <c r="Q14" s="31" t="s">
        <v>197</v>
      </c>
      <c r="R14" s="31" t="s">
        <v>197</v>
      </c>
      <c r="S14" s="31" t="s">
        <v>99</v>
      </c>
    </row>
    <row r="15" spans="1:19" s="41" customFormat="1" ht="13.5" customHeight="1">
      <c r="A15" s="31" t="s">
        <v>90</v>
      </c>
      <c r="B15" s="31" t="s">
        <v>135</v>
      </c>
      <c r="C15" s="31" t="s">
        <v>1198</v>
      </c>
      <c r="D15" s="32" t="s">
        <v>866</v>
      </c>
      <c r="E15" s="31" t="s">
        <v>867</v>
      </c>
      <c r="F15" s="42" t="s">
        <v>868</v>
      </c>
      <c r="G15" s="42" t="s">
        <v>77</v>
      </c>
      <c r="H15" s="33" t="s">
        <v>67</v>
      </c>
      <c r="I15" s="43">
        <v>607000</v>
      </c>
      <c r="J15" s="43">
        <v>122051.98</v>
      </c>
      <c r="K15" s="43">
        <v>69896.95</v>
      </c>
      <c r="L15" s="43">
        <v>52155.03</v>
      </c>
      <c r="M15" s="43">
        <v>7384144.79</v>
      </c>
      <c r="N15" s="43">
        <v>4274451.25</v>
      </c>
      <c r="O15" s="43">
        <v>3551757.014</v>
      </c>
      <c r="P15" s="31" t="s">
        <v>102</v>
      </c>
      <c r="Q15" s="31" t="s">
        <v>197</v>
      </c>
      <c r="R15" s="31" t="s">
        <v>197</v>
      </c>
      <c r="S15" s="31" t="s">
        <v>411</v>
      </c>
    </row>
    <row r="16" spans="1:19" s="41" customFormat="1" ht="13.5" customHeight="1">
      <c r="A16" s="31" t="s">
        <v>79</v>
      </c>
      <c r="B16" s="31" t="s">
        <v>166</v>
      </c>
      <c r="C16" s="31" t="s">
        <v>1198</v>
      </c>
      <c r="D16" s="32" t="s">
        <v>927</v>
      </c>
      <c r="E16" s="31" t="s">
        <v>928</v>
      </c>
      <c r="F16" s="42" t="s">
        <v>929</v>
      </c>
      <c r="G16" s="42" t="s">
        <v>930</v>
      </c>
      <c r="H16" s="33" t="s">
        <v>98</v>
      </c>
      <c r="I16" s="43">
        <v>3829074991</v>
      </c>
      <c r="J16" s="43">
        <v>25191940.594</v>
      </c>
      <c r="K16" s="43">
        <v>752185.59</v>
      </c>
      <c r="L16" s="43">
        <v>27843064.142</v>
      </c>
      <c r="M16" s="43">
        <v>1524112405.96</v>
      </c>
      <c r="N16" s="43">
        <v>46320221.31</v>
      </c>
      <c r="O16" s="43">
        <v>1896112385.474</v>
      </c>
      <c r="P16" s="31" t="s">
        <v>102</v>
      </c>
      <c r="Q16" s="31" t="s">
        <v>197</v>
      </c>
      <c r="R16" s="31" t="s">
        <v>197</v>
      </c>
      <c r="S16" s="31" t="s">
        <v>99</v>
      </c>
    </row>
    <row r="17" spans="1:19" s="41" customFormat="1" ht="13.5" customHeight="1">
      <c r="A17" s="31" t="s">
        <v>79</v>
      </c>
      <c r="B17" s="31" t="s">
        <v>1036</v>
      </c>
      <c r="C17" s="31" t="s">
        <v>1198</v>
      </c>
      <c r="D17" s="32">
        <v>12620010005</v>
      </c>
      <c r="E17" s="31" t="s">
        <v>1037</v>
      </c>
      <c r="F17" s="42" t="s">
        <v>1038</v>
      </c>
      <c r="G17" s="42" t="s">
        <v>548</v>
      </c>
      <c r="H17" s="33" t="s">
        <v>1039</v>
      </c>
      <c r="I17" s="43">
        <v>73460000</v>
      </c>
      <c r="J17" s="43">
        <v>20000816.804</v>
      </c>
      <c r="K17" s="43" t="s">
        <v>270</v>
      </c>
      <c r="L17" s="43">
        <v>19999727.42</v>
      </c>
      <c r="M17" s="43">
        <v>1210049416.666</v>
      </c>
      <c r="N17" s="43" t="s">
        <v>270</v>
      </c>
      <c r="O17" s="43">
        <v>1361981234.304</v>
      </c>
      <c r="P17" s="31" t="s">
        <v>102</v>
      </c>
      <c r="Q17" s="31" t="s">
        <v>197</v>
      </c>
      <c r="R17" s="31" t="s">
        <v>197</v>
      </c>
      <c r="S17" s="31" t="s">
        <v>417</v>
      </c>
    </row>
    <row r="18" spans="1:19" s="41" customFormat="1" ht="13.5" customHeight="1">
      <c r="A18" s="31" t="s">
        <v>90</v>
      </c>
      <c r="B18" s="31" t="s">
        <v>1068</v>
      </c>
      <c r="C18" s="31" t="s">
        <v>1197</v>
      </c>
      <c r="D18" s="32">
        <v>11106</v>
      </c>
      <c r="E18" s="31" t="s">
        <v>1092</v>
      </c>
      <c r="F18" s="42" t="s">
        <v>1093</v>
      </c>
      <c r="G18" s="42" t="s">
        <v>548</v>
      </c>
      <c r="H18" s="33" t="s">
        <v>67</v>
      </c>
      <c r="I18" s="43">
        <v>7322800</v>
      </c>
      <c r="J18" s="43">
        <v>2317433.18</v>
      </c>
      <c r="K18" s="43" t="s">
        <v>270</v>
      </c>
      <c r="L18" s="43">
        <v>2317433.18</v>
      </c>
      <c r="M18" s="43">
        <v>140204707.39</v>
      </c>
      <c r="N18" s="43" t="s">
        <v>270</v>
      </c>
      <c r="O18" s="43">
        <v>157817176.036</v>
      </c>
      <c r="P18" s="31" t="s">
        <v>102</v>
      </c>
      <c r="Q18" s="31" t="s">
        <v>197</v>
      </c>
      <c r="R18" s="31" t="s">
        <v>197</v>
      </c>
      <c r="S18" s="31" t="s">
        <v>92</v>
      </c>
    </row>
    <row r="19" spans="1:19" s="41" customFormat="1" ht="13.5" customHeight="1">
      <c r="A19" s="31" t="s">
        <v>90</v>
      </c>
      <c r="B19" s="31" t="s">
        <v>1068</v>
      </c>
      <c r="C19" s="31" t="s">
        <v>1197</v>
      </c>
      <c r="D19" s="32">
        <v>11123</v>
      </c>
      <c r="E19" s="31" t="s">
        <v>1108</v>
      </c>
      <c r="F19" s="42" t="s">
        <v>1109</v>
      </c>
      <c r="G19" s="42" t="s">
        <v>872</v>
      </c>
      <c r="H19" s="33" t="s">
        <v>67</v>
      </c>
      <c r="I19" s="43">
        <v>2710726</v>
      </c>
      <c r="J19" s="43">
        <v>220388</v>
      </c>
      <c r="K19" s="43" t="s">
        <v>270</v>
      </c>
      <c r="L19" s="43">
        <v>220388</v>
      </c>
      <c r="M19" s="43">
        <v>13333474</v>
      </c>
      <c r="N19" s="43" t="s">
        <v>270</v>
      </c>
      <c r="O19" s="43">
        <v>15008420.563</v>
      </c>
      <c r="P19" s="31" t="s">
        <v>102</v>
      </c>
      <c r="Q19" s="31" t="s">
        <v>197</v>
      </c>
      <c r="R19" s="31" t="s">
        <v>197</v>
      </c>
      <c r="S19" s="31" t="s">
        <v>94</v>
      </c>
    </row>
    <row r="20" spans="1:19" s="41" customFormat="1" ht="13.5" customHeight="1">
      <c r="A20" s="31" t="s">
        <v>90</v>
      </c>
      <c r="B20" s="31" t="s">
        <v>1068</v>
      </c>
      <c r="C20" s="31" t="s">
        <v>1197</v>
      </c>
      <c r="D20" s="32" t="s">
        <v>1141</v>
      </c>
      <c r="E20" s="31" t="s">
        <v>1142</v>
      </c>
      <c r="F20" s="42" t="s">
        <v>1143</v>
      </c>
      <c r="G20" s="42" t="s">
        <v>77</v>
      </c>
      <c r="H20" s="33" t="s">
        <v>67</v>
      </c>
      <c r="I20" s="43">
        <v>1192000</v>
      </c>
      <c r="J20" s="43">
        <v>808070</v>
      </c>
      <c r="K20" s="43" t="s">
        <v>270</v>
      </c>
      <c r="L20" s="43">
        <v>808070</v>
      </c>
      <c r="M20" s="43">
        <v>48888235</v>
      </c>
      <c r="N20" s="43" t="s">
        <v>270</v>
      </c>
      <c r="O20" s="43">
        <v>55029558.798</v>
      </c>
      <c r="P20" s="31" t="s">
        <v>102</v>
      </c>
      <c r="Q20" s="31" t="s">
        <v>197</v>
      </c>
      <c r="R20" s="31" t="s">
        <v>197</v>
      </c>
      <c r="S20" s="31" t="s">
        <v>411</v>
      </c>
    </row>
    <row r="21" spans="1:19" s="41" customFormat="1" ht="13.5" customHeight="1">
      <c r="A21" s="31" t="s">
        <v>90</v>
      </c>
      <c r="B21" s="31" t="s">
        <v>1068</v>
      </c>
      <c r="C21" s="31" t="s">
        <v>1197</v>
      </c>
      <c r="D21" s="32" t="s">
        <v>1147</v>
      </c>
      <c r="E21" s="31" t="s">
        <v>1148</v>
      </c>
      <c r="F21" s="42" t="s">
        <v>1149</v>
      </c>
      <c r="G21" s="42" t="s">
        <v>591</v>
      </c>
      <c r="H21" s="33" t="s">
        <v>67</v>
      </c>
      <c r="I21" s="43">
        <v>3744483</v>
      </c>
      <c r="J21" s="43">
        <v>3704334</v>
      </c>
      <c r="K21" s="43" t="s">
        <v>270</v>
      </c>
      <c r="L21" s="43">
        <v>3704334</v>
      </c>
      <c r="M21" s="43">
        <v>224112207</v>
      </c>
      <c r="N21" s="43" t="s">
        <v>270</v>
      </c>
      <c r="O21" s="43">
        <v>252265107.801</v>
      </c>
      <c r="P21" s="31" t="s">
        <v>102</v>
      </c>
      <c r="Q21" s="31" t="s">
        <v>197</v>
      </c>
      <c r="R21" s="31" t="s">
        <v>197</v>
      </c>
      <c r="S21" s="31" t="s">
        <v>411</v>
      </c>
    </row>
    <row r="22" spans="1:19" s="41" customFormat="1" ht="13.5" customHeight="1">
      <c r="A22" s="31" t="s">
        <v>79</v>
      </c>
      <c r="B22" s="31" t="s">
        <v>991</v>
      </c>
      <c r="C22" s="31" t="s">
        <v>1197</v>
      </c>
      <c r="D22" s="32" t="s">
        <v>992</v>
      </c>
      <c r="E22" s="31" t="s">
        <v>993</v>
      </c>
      <c r="F22" s="42" t="s">
        <v>994</v>
      </c>
      <c r="G22" s="42" t="s">
        <v>995</v>
      </c>
      <c r="H22" s="33" t="s">
        <v>67</v>
      </c>
      <c r="I22" s="43">
        <v>27500000</v>
      </c>
      <c r="J22" s="43">
        <v>27500000</v>
      </c>
      <c r="K22" s="43" t="s">
        <v>270</v>
      </c>
      <c r="L22" s="43">
        <v>27500000</v>
      </c>
      <c r="M22" s="43">
        <v>1663750000</v>
      </c>
      <c r="N22" s="43" t="s">
        <v>270</v>
      </c>
      <c r="O22" s="43">
        <v>1872749720.875</v>
      </c>
      <c r="P22" s="31" t="s">
        <v>996</v>
      </c>
      <c r="Q22" s="31" t="s">
        <v>197</v>
      </c>
      <c r="R22" s="31" t="s">
        <v>197</v>
      </c>
      <c r="S22" s="31" t="s">
        <v>72</v>
      </c>
    </row>
    <row r="23" spans="1:19" s="41" customFormat="1" ht="13.5" customHeight="1">
      <c r="A23" s="31" t="s">
        <v>79</v>
      </c>
      <c r="B23" s="31" t="s">
        <v>991</v>
      </c>
      <c r="C23" s="31" t="s">
        <v>1197</v>
      </c>
      <c r="D23" s="32" t="s">
        <v>997</v>
      </c>
      <c r="E23" s="31" t="s">
        <v>998</v>
      </c>
      <c r="F23" s="42" t="s">
        <v>994</v>
      </c>
      <c r="G23" s="42" t="s">
        <v>995</v>
      </c>
      <c r="H23" s="33" t="s">
        <v>67</v>
      </c>
      <c r="I23" s="43">
        <v>17500000</v>
      </c>
      <c r="J23" s="43">
        <v>17500000</v>
      </c>
      <c r="K23" s="43" t="s">
        <v>270</v>
      </c>
      <c r="L23" s="43">
        <v>17500000</v>
      </c>
      <c r="M23" s="43">
        <v>1058750000</v>
      </c>
      <c r="N23" s="43" t="s">
        <v>270</v>
      </c>
      <c r="O23" s="43">
        <v>1191749822.375</v>
      </c>
      <c r="P23" s="31" t="s">
        <v>996</v>
      </c>
      <c r="Q23" s="31" t="s">
        <v>197</v>
      </c>
      <c r="R23" s="31" t="s">
        <v>197</v>
      </c>
      <c r="S23" s="31" t="s">
        <v>72</v>
      </c>
    </row>
    <row r="24" spans="1:19" s="41" customFormat="1" ht="13.5" customHeight="1">
      <c r="A24" s="31" t="s">
        <v>79</v>
      </c>
      <c r="B24" s="31" t="s">
        <v>552</v>
      </c>
      <c r="C24" s="31" t="s">
        <v>1197</v>
      </c>
      <c r="D24" s="32">
        <v>10014</v>
      </c>
      <c r="E24" s="31" t="s">
        <v>553</v>
      </c>
      <c r="F24" s="42" t="s">
        <v>554</v>
      </c>
      <c r="G24" s="42" t="s">
        <v>83</v>
      </c>
      <c r="H24" s="33" t="s">
        <v>555</v>
      </c>
      <c r="I24" s="43">
        <v>2000000</v>
      </c>
      <c r="J24" s="43">
        <v>849838.628</v>
      </c>
      <c r="K24" s="43">
        <v>211457.853</v>
      </c>
      <c r="L24" s="43">
        <v>685812.059</v>
      </c>
      <c r="M24" s="43">
        <v>51415237.01</v>
      </c>
      <c r="N24" s="43">
        <v>12925526.42</v>
      </c>
      <c r="O24" s="43">
        <v>46703794.271</v>
      </c>
      <c r="P24" s="31" t="s">
        <v>556</v>
      </c>
      <c r="Q24" s="31" t="s">
        <v>197</v>
      </c>
      <c r="R24" s="31" t="s">
        <v>197</v>
      </c>
      <c r="S24" s="31" t="s">
        <v>94</v>
      </c>
    </row>
    <row r="25" spans="1:19" s="41" customFormat="1" ht="13.5" customHeight="1">
      <c r="A25" s="31" t="s">
        <v>79</v>
      </c>
      <c r="B25" s="31" t="s">
        <v>552</v>
      </c>
      <c r="C25" s="31" t="s">
        <v>1197</v>
      </c>
      <c r="D25" s="32" t="s">
        <v>568</v>
      </c>
      <c r="E25" s="31" t="s">
        <v>569</v>
      </c>
      <c r="F25" s="42" t="s">
        <v>570</v>
      </c>
      <c r="G25" s="42" t="s">
        <v>129</v>
      </c>
      <c r="H25" s="33" t="s">
        <v>555</v>
      </c>
      <c r="I25" s="43">
        <v>18200000</v>
      </c>
      <c r="J25" s="43">
        <v>11886433.684</v>
      </c>
      <c r="K25" s="43">
        <v>900298.291</v>
      </c>
      <c r="L25" s="43">
        <v>11673771.203</v>
      </c>
      <c r="M25" s="43">
        <v>719129237.859</v>
      </c>
      <c r="N25" s="43">
        <v>56244965.77</v>
      </c>
      <c r="O25" s="43">
        <v>794983700.431</v>
      </c>
      <c r="P25" s="31" t="s">
        <v>556</v>
      </c>
      <c r="Q25" s="31" t="s">
        <v>197</v>
      </c>
      <c r="R25" s="31" t="s">
        <v>197</v>
      </c>
      <c r="S25" s="31" t="s">
        <v>94</v>
      </c>
    </row>
    <row r="26" spans="1:19" s="41" customFormat="1" ht="13.5" customHeight="1">
      <c r="A26" s="31" t="s">
        <v>90</v>
      </c>
      <c r="B26" s="31" t="s">
        <v>134</v>
      </c>
      <c r="C26" s="31" t="s">
        <v>1197</v>
      </c>
      <c r="D26" s="32" t="s">
        <v>763</v>
      </c>
      <c r="E26" s="31" t="s">
        <v>764</v>
      </c>
      <c r="F26" s="42" t="s">
        <v>765</v>
      </c>
      <c r="G26" s="42" t="s">
        <v>83</v>
      </c>
      <c r="H26" s="33" t="s">
        <v>67</v>
      </c>
      <c r="I26" s="43">
        <v>454000</v>
      </c>
      <c r="J26" s="43">
        <v>433850</v>
      </c>
      <c r="K26" s="43">
        <v>198598.18</v>
      </c>
      <c r="L26" s="43">
        <v>235251.82</v>
      </c>
      <c r="M26" s="43">
        <v>26247925</v>
      </c>
      <c r="N26" s="43">
        <v>13005505.02</v>
      </c>
      <c r="O26" s="43">
        <v>16020646.554</v>
      </c>
      <c r="P26" s="31" t="s">
        <v>556</v>
      </c>
      <c r="Q26" s="31" t="s">
        <v>197</v>
      </c>
      <c r="R26" s="31" t="s">
        <v>197</v>
      </c>
      <c r="S26" s="31" t="s">
        <v>94</v>
      </c>
    </row>
    <row r="27" spans="1:19" s="41" customFormat="1" ht="13.5" customHeight="1">
      <c r="A27" s="31" t="s">
        <v>79</v>
      </c>
      <c r="B27" s="31" t="s">
        <v>340</v>
      </c>
      <c r="C27" s="31" t="s">
        <v>1198</v>
      </c>
      <c r="D27" s="32" t="s">
        <v>673</v>
      </c>
      <c r="E27" s="31" t="s">
        <v>674</v>
      </c>
      <c r="F27" s="42" t="s">
        <v>675</v>
      </c>
      <c r="G27" s="42" t="s">
        <v>83</v>
      </c>
      <c r="H27" s="33" t="s">
        <v>81</v>
      </c>
      <c r="I27" s="43">
        <v>19764039.63</v>
      </c>
      <c r="J27" s="43">
        <v>1994786.185</v>
      </c>
      <c r="K27" s="43">
        <v>1202917.25</v>
      </c>
      <c r="L27" s="43">
        <v>1048441.658</v>
      </c>
      <c r="M27" s="43">
        <v>120684564.17</v>
      </c>
      <c r="N27" s="43">
        <v>73785257.74</v>
      </c>
      <c r="O27" s="43">
        <v>71398866.238</v>
      </c>
      <c r="P27" s="31" t="s">
        <v>676</v>
      </c>
      <c r="Q27" s="31" t="s">
        <v>197</v>
      </c>
      <c r="R27" s="31" t="s">
        <v>197</v>
      </c>
      <c r="S27" s="31" t="s">
        <v>417</v>
      </c>
    </row>
    <row r="28" spans="1:19" s="41" customFormat="1" ht="13.5" customHeight="1">
      <c r="A28" s="31" t="s">
        <v>90</v>
      </c>
      <c r="B28" s="31" t="s">
        <v>310</v>
      </c>
      <c r="C28" s="31" t="s">
        <v>1197</v>
      </c>
      <c r="D28" s="32" t="s">
        <v>658</v>
      </c>
      <c r="E28" s="31" t="s">
        <v>659</v>
      </c>
      <c r="F28" s="42" t="s">
        <v>660</v>
      </c>
      <c r="G28" s="42" t="s">
        <v>83</v>
      </c>
      <c r="H28" s="33" t="s">
        <v>81</v>
      </c>
      <c r="I28" s="43">
        <v>5000000</v>
      </c>
      <c r="J28" s="43">
        <v>2551890.282</v>
      </c>
      <c r="K28" s="43" t="s">
        <v>270</v>
      </c>
      <c r="L28" s="43">
        <v>2983328.028</v>
      </c>
      <c r="M28" s="43">
        <v>154389362.084</v>
      </c>
      <c r="N28" s="43" t="s">
        <v>270</v>
      </c>
      <c r="O28" s="43">
        <v>203164608.392</v>
      </c>
      <c r="P28" s="31" t="s">
        <v>661</v>
      </c>
      <c r="Q28" s="31" t="s">
        <v>197</v>
      </c>
      <c r="R28" s="31" t="s">
        <v>197</v>
      </c>
      <c r="S28" s="31" t="s">
        <v>473</v>
      </c>
    </row>
    <row r="29" spans="1:19" s="41" customFormat="1" ht="13.5" customHeight="1">
      <c r="A29" s="31" t="s">
        <v>90</v>
      </c>
      <c r="B29" s="31" t="s">
        <v>1068</v>
      </c>
      <c r="C29" s="31" t="s">
        <v>1197</v>
      </c>
      <c r="D29" s="32" t="s">
        <v>1135</v>
      </c>
      <c r="E29" s="31" t="s">
        <v>1136</v>
      </c>
      <c r="F29" s="42" t="s">
        <v>1137</v>
      </c>
      <c r="G29" s="42" t="s">
        <v>218</v>
      </c>
      <c r="H29" s="33" t="s">
        <v>67</v>
      </c>
      <c r="I29" s="43">
        <v>1979824</v>
      </c>
      <c r="J29" s="43">
        <v>1252719</v>
      </c>
      <c r="K29" s="43">
        <v>146986</v>
      </c>
      <c r="L29" s="43">
        <v>1105733</v>
      </c>
      <c r="M29" s="43">
        <v>75789499.5</v>
      </c>
      <c r="N29" s="43">
        <v>8976435.02</v>
      </c>
      <c r="O29" s="43">
        <v>75300406.077</v>
      </c>
      <c r="P29" s="31" t="s">
        <v>661</v>
      </c>
      <c r="Q29" s="31" t="s">
        <v>197</v>
      </c>
      <c r="R29" s="31" t="s">
        <v>197</v>
      </c>
      <c r="S29" s="31" t="s">
        <v>668</v>
      </c>
    </row>
    <row r="30" spans="1:19" s="41" customFormat="1" ht="13.5" customHeight="1">
      <c r="A30" s="31" t="s">
        <v>90</v>
      </c>
      <c r="B30" s="31" t="s">
        <v>134</v>
      </c>
      <c r="C30" s="31" t="s">
        <v>1197</v>
      </c>
      <c r="D30" s="32">
        <v>28408</v>
      </c>
      <c r="E30" s="31" t="s">
        <v>744</v>
      </c>
      <c r="F30" s="42" t="s">
        <v>745</v>
      </c>
      <c r="G30" s="42" t="s">
        <v>83</v>
      </c>
      <c r="H30" s="33" t="s">
        <v>67</v>
      </c>
      <c r="I30" s="43">
        <v>10080000</v>
      </c>
      <c r="J30" s="43">
        <v>5946768.4</v>
      </c>
      <c r="K30" s="43">
        <v>847335.72</v>
      </c>
      <c r="L30" s="43">
        <v>5099432.68</v>
      </c>
      <c r="M30" s="43">
        <v>359779488.2</v>
      </c>
      <c r="N30" s="43">
        <v>52315671.148</v>
      </c>
      <c r="O30" s="43">
        <v>347271313.749</v>
      </c>
      <c r="P30" s="31" t="s">
        <v>746</v>
      </c>
      <c r="Q30" s="31" t="s">
        <v>197</v>
      </c>
      <c r="R30" s="31" t="s">
        <v>197</v>
      </c>
      <c r="S30" s="31" t="s">
        <v>105</v>
      </c>
    </row>
    <row r="31" spans="1:19" s="41" customFormat="1" ht="13.5" customHeight="1">
      <c r="A31" s="31" t="s">
        <v>79</v>
      </c>
      <c r="B31" s="31" t="s">
        <v>213</v>
      </c>
      <c r="C31" s="31" t="s">
        <v>1197</v>
      </c>
      <c r="D31" s="32" t="s">
        <v>1053</v>
      </c>
      <c r="E31" s="31" t="s">
        <v>1054</v>
      </c>
      <c r="F31" s="42" t="s">
        <v>1055</v>
      </c>
      <c r="G31" s="42" t="s">
        <v>101</v>
      </c>
      <c r="H31" s="33" t="s">
        <v>209</v>
      </c>
      <c r="I31" s="43">
        <v>10000000</v>
      </c>
      <c r="J31" s="43">
        <v>19760096.465</v>
      </c>
      <c r="K31" s="43" t="s">
        <v>270</v>
      </c>
      <c r="L31" s="43">
        <v>19633883.002</v>
      </c>
      <c r="M31" s="43">
        <v>1195485836.122</v>
      </c>
      <c r="N31" s="43" t="s">
        <v>270</v>
      </c>
      <c r="O31" s="43">
        <v>1337067233.123</v>
      </c>
      <c r="P31" s="31" t="s">
        <v>746</v>
      </c>
      <c r="Q31" s="31" t="s">
        <v>197</v>
      </c>
      <c r="R31" s="31" t="s">
        <v>197</v>
      </c>
      <c r="S31" s="31" t="s">
        <v>92</v>
      </c>
    </row>
    <row r="32" spans="1:19" s="41" customFormat="1" ht="13.5" customHeight="1">
      <c r="A32" s="31" t="s">
        <v>79</v>
      </c>
      <c r="B32" s="31" t="s">
        <v>213</v>
      </c>
      <c r="C32" s="31" t="s">
        <v>1197</v>
      </c>
      <c r="D32" s="32" t="s">
        <v>1059</v>
      </c>
      <c r="E32" s="31" t="s">
        <v>1060</v>
      </c>
      <c r="F32" s="42" t="s">
        <v>1061</v>
      </c>
      <c r="G32" s="42" t="s">
        <v>1043</v>
      </c>
      <c r="H32" s="33" t="s">
        <v>209</v>
      </c>
      <c r="I32" s="43">
        <v>446615</v>
      </c>
      <c r="J32" s="43">
        <v>205327.942</v>
      </c>
      <c r="K32" s="43" t="s">
        <v>270</v>
      </c>
      <c r="L32" s="43">
        <v>204016.452</v>
      </c>
      <c r="M32" s="43">
        <v>12422340.463</v>
      </c>
      <c r="N32" s="43" t="s">
        <v>270</v>
      </c>
      <c r="O32" s="43">
        <v>13893518.342</v>
      </c>
      <c r="P32" s="31" t="s">
        <v>746</v>
      </c>
      <c r="Q32" s="31" t="s">
        <v>197</v>
      </c>
      <c r="R32" s="31" t="s">
        <v>197</v>
      </c>
      <c r="S32" s="31" t="s">
        <v>577</v>
      </c>
    </row>
    <row r="33" spans="1:19" s="41" customFormat="1" ht="13.5" customHeight="1">
      <c r="A33" s="31" t="s">
        <v>90</v>
      </c>
      <c r="B33" s="31" t="s">
        <v>1068</v>
      </c>
      <c r="C33" s="31" t="s">
        <v>1197</v>
      </c>
      <c r="D33" s="32">
        <v>11008</v>
      </c>
      <c r="E33" s="31" t="s">
        <v>1080</v>
      </c>
      <c r="F33" s="42" t="s">
        <v>1081</v>
      </c>
      <c r="G33" s="42" t="s">
        <v>446</v>
      </c>
      <c r="H33" s="33" t="s">
        <v>67</v>
      </c>
      <c r="I33" s="43">
        <v>537150</v>
      </c>
      <c r="J33" s="43">
        <v>9642</v>
      </c>
      <c r="K33" s="43" t="s">
        <v>270</v>
      </c>
      <c r="L33" s="43">
        <v>9642</v>
      </c>
      <c r="M33" s="43">
        <v>583341</v>
      </c>
      <c r="N33" s="43" t="s">
        <v>270</v>
      </c>
      <c r="O33" s="43">
        <v>656620.102</v>
      </c>
      <c r="P33" s="31" t="s">
        <v>746</v>
      </c>
      <c r="Q33" s="31" t="s">
        <v>197</v>
      </c>
      <c r="R33" s="31" t="s">
        <v>197</v>
      </c>
      <c r="S33" s="31" t="s">
        <v>94</v>
      </c>
    </row>
    <row r="34" spans="1:19" s="41" customFormat="1" ht="13.5" customHeight="1">
      <c r="A34" s="31" t="s">
        <v>90</v>
      </c>
      <c r="B34" s="31" t="s">
        <v>135</v>
      </c>
      <c r="C34" s="31" t="s">
        <v>1197</v>
      </c>
      <c r="D34" s="32" t="s">
        <v>792</v>
      </c>
      <c r="E34" s="31" t="s">
        <v>793</v>
      </c>
      <c r="F34" s="42" t="s">
        <v>786</v>
      </c>
      <c r="G34" s="42" t="s">
        <v>83</v>
      </c>
      <c r="H34" s="33" t="s">
        <v>209</v>
      </c>
      <c r="I34" s="43">
        <v>686000</v>
      </c>
      <c r="J34" s="43">
        <v>869102.751</v>
      </c>
      <c r="K34" s="43">
        <v>757681.3</v>
      </c>
      <c r="L34" s="43">
        <v>107577.594</v>
      </c>
      <c r="M34" s="43">
        <v>52580716.441</v>
      </c>
      <c r="N34" s="43">
        <v>47439971.774</v>
      </c>
      <c r="O34" s="43">
        <v>7326033.035</v>
      </c>
      <c r="P34" s="31" t="s">
        <v>794</v>
      </c>
      <c r="Q34" s="31" t="s">
        <v>197</v>
      </c>
      <c r="R34" s="31" t="s">
        <v>197</v>
      </c>
      <c r="S34" s="31" t="s">
        <v>99</v>
      </c>
    </row>
    <row r="35" spans="1:19" s="41" customFormat="1" ht="13.5" customHeight="1">
      <c r="A35" s="31" t="s">
        <v>90</v>
      </c>
      <c r="B35" s="31" t="s">
        <v>135</v>
      </c>
      <c r="C35" s="31" t="s">
        <v>1198</v>
      </c>
      <c r="D35" s="32" t="s">
        <v>829</v>
      </c>
      <c r="E35" s="31" t="s">
        <v>830</v>
      </c>
      <c r="F35" s="42" t="s">
        <v>786</v>
      </c>
      <c r="G35" s="42" t="s">
        <v>83</v>
      </c>
      <c r="H35" s="33" t="s">
        <v>86</v>
      </c>
      <c r="I35" s="43">
        <v>2700000</v>
      </c>
      <c r="J35" s="43">
        <v>2652256.221</v>
      </c>
      <c r="K35" s="43">
        <v>786455.56</v>
      </c>
      <c r="L35" s="43">
        <v>2043326.858</v>
      </c>
      <c r="M35" s="43">
        <v>160461501.351</v>
      </c>
      <c r="N35" s="43">
        <v>49183519.87</v>
      </c>
      <c r="O35" s="43">
        <v>139150538.293</v>
      </c>
      <c r="P35" s="31" t="s">
        <v>794</v>
      </c>
      <c r="Q35" s="31" t="s">
        <v>197</v>
      </c>
      <c r="R35" s="31" t="s">
        <v>197</v>
      </c>
      <c r="S35" s="31" t="s">
        <v>99</v>
      </c>
    </row>
    <row r="36" spans="1:19" s="41" customFormat="1" ht="13.5" customHeight="1">
      <c r="A36" s="31" t="s">
        <v>90</v>
      </c>
      <c r="B36" s="31" t="s">
        <v>158</v>
      </c>
      <c r="C36" s="31" t="s">
        <v>1198</v>
      </c>
      <c r="D36" s="32" t="s">
        <v>1002</v>
      </c>
      <c r="E36" s="31" t="s">
        <v>1003</v>
      </c>
      <c r="F36" s="42" t="s">
        <v>1004</v>
      </c>
      <c r="G36" s="42" t="s">
        <v>1005</v>
      </c>
      <c r="H36" s="33" t="s">
        <v>67</v>
      </c>
      <c r="I36" s="43">
        <v>16000000</v>
      </c>
      <c r="J36" s="43">
        <v>4716679.48</v>
      </c>
      <c r="K36" s="43" t="s">
        <v>270</v>
      </c>
      <c r="L36" s="43">
        <v>4716679.48</v>
      </c>
      <c r="M36" s="43">
        <v>285359108.54</v>
      </c>
      <c r="N36" s="43" t="s">
        <v>270</v>
      </c>
      <c r="O36" s="43">
        <v>321205824.714</v>
      </c>
      <c r="P36" s="31" t="s">
        <v>794</v>
      </c>
      <c r="Q36" s="31" t="s">
        <v>197</v>
      </c>
      <c r="R36" s="31" t="s">
        <v>197</v>
      </c>
      <c r="S36" s="31" t="s">
        <v>99</v>
      </c>
    </row>
    <row r="37" spans="1:19" s="41" customFormat="1" ht="13.5" customHeight="1">
      <c r="A37" s="31" t="s">
        <v>90</v>
      </c>
      <c r="B37" s="31" t="s">
        <v>1181</v>
      </c>
      <c r="C37" s="31" t="s">
        <v>1197</v>
      </c>
      <c r="D37" s="32" t="s">
        <v>1186</v>
      </c>
      <c r="E37" s="31" t="s">
        <v>1187</v>
      </c>
      <c r="F37" s="42" t="s">
        <v>1188</v>
      </c>
      <c r="G37" s="42" t="s">
        <v>71</v>
      </c>
      <c r="H37" s="33" t="s">
        <v>67</v>
      </c>
      <c r="I37" s="43">
        <v>52150000</v>
      </c>
      <c r="J37" s="43">
        <v>41251500</v>
      </c>
      <c r="K37" s="43" t="s">
        <v>270</v>
      </c>
      <c r="L37" s="43">
        <v>41251500</v>
      </c>
      <c r="M37" s="43">
        <v>2495715750</v>
      </c>
      <c r="N37" s="43" t="s">
        <v>270</v>
      </c>
      <c r="O37" s="43">
        <v>2809226731.297</v>
      </c>
      <c r="P37" s="31" t="s">
        <v>794</v>
      </c>
      <c r="Q37" s="31" t="s">
        <v>197</v>
      </c>
      <c r="R37" s="31" t="s">
        <v>197</v>
      </c>
      <c r="S37" s="31" t="s">
        <v>99</v>
      </c>
    </row>
    <row r="38" spans="1:19" s="41" customFormat="1" ht="13.5" customHeight="1">
      <c r="A38" s="31" t="s">
        <v>90</v>
      </c>
      <c r="B38" s="31" t="s">
        <v>310</v>
      </c>
      <c r="C38" s="31" t="s">
        <v>1197</v>
      </c>
      <c r="D38" s="32">
        <v>11715</v>
      </c>
      <c r="E38" s="31" t="s">
        <v>641</v>
      </c>
      <c r="F38" s="42" t="s">
        <v>642</v>
      </c>
      <c r="G38" s="42" t="s">
        <v>591</v>
      </c>
      <c r="H38" s="33" t="s">
        <v>81</v>
      </c>
      <c r="I38" s="43">
        <v>25000000</v>
      </c>
      <c r="J38" s="43">
        <v>8360645.263</v>
      </c>
      <c r="K38" s="43" t="s">
        <v>270</v>
      </c>
      <c r="L38" s="43">
        <v>9774145.665</v>
      </c>
      <c r="M38" s="43">
        <v>505819038.4</v>
      </c>
      <c r="N38" s="43" t="s">
        <v>270</v>
      </c>
      <c r="O38" s="43">
        <v>665619220.564</v>
      </c>
      <c r="P38" s="31" t="s">
        <v>643</v>
      </c>
      <c r="Q38" s="31" t="s">
        <v>197</v>
      </c>
      <c r="R38" s="31" t="s">
        <v>197</v>
      </c>
      <c r="S38" s="31" t="s">
        <v>577</v>
      </c>
    </row>
    <row r="39" spans="1:19" s="41" customFormat="1" ht="13.5" customHeight="1">
      <c r="A39" s="31" t="s">
        <v>79</v>
      </c>
      <c r="B39" s="31" t="s">
        <v>973</v>
      </c>
      <c r="C39" s="31" t="s">
        <v>1197</v>
      </c>
      <c r="D39" s="32" t="s">
        <v>985</v>
      </c>
      <c r="E39" s="31" t="s">
        <v>986</v>
      </c>
      <c r="F39" s="42" t="s">
        <v>987</v>
      </c>
      <c r="G39" s="42" t="s">
        <v>83</v>
      </c>
      <c r="H39" s="33" t="s">
        <v>977</v>
      </c>
      <c r="I39" s="43">
        <v>45000000</v>
      </c>
      <c r="J39" s="43">
        <v>2774853.629</v>
      </c>
      <c r="K39" s="43" t="s">
        <v>270</v>
      </c>
      <c r="L39" s="43">
        <v>3275374.571</v>
      </c>
      <c r="M39" s="43">
        <v>167878644.533</v>
      </c>
      <c r="N39" s="43" t="s">
        <v>270</v>
      </c>
      <c r="O39" s="43">
        <v>223052975.036</v>
      </c>
      <c r="P39" s="31" t="s">
        <v>643</v>
      </c>
      <c r="Q39" s="31" t="s">
        <v>197</v>
      </c>
      <c r="R39" s="31" t="s">
        <v>197</v>
      </c>
      <c r="S39" s="31" t="s">
        <v>99</v>
      </c>
    </row>
    <row r="40" spans="1:19" s="41" customFormat="1" ht="13.5" customHeight="1">
      <c r="A40" s="31" t="s">
        <v>90</v>
      </c>
      <c r="B40" s="31" t="s">
        <v>88</v>
      </c>
      <c r="C40" s="31" t="s">
        <v>1198</v>
      </c>
      <c r="D40" s="32" t="s">
        <v>267</v>
      </c>
      <c r="E40" s="31" t="s">
        <v>268</v>
      </c>
      <c r="F40" s="42" t="s">
        <v>269</v>
      </c>
      <c r="G40" s="42" t="s">
        <v>96</v>
      </c>
      <c r="H40" s="33" t="s">
        <v>86</v>
      </c>
      <c r="I40" s="43">
        <v>96238000</v>
      </c>
      <c r="J40" s="43">
        <v>27256883.528</v>
      </c>
      <c r="K40" s="43">
        <v>27284875.35</v>
      </c>
      <c r="L40" s="43" t="s">
        <v>270</v>
      </c>
      <c r="M40" s="43">
        <v>1649041453.396</v>
      </c>
      <c r="N40" s="43">
        <v>1650368563.1</v>
      </c>
      <c r="O40" s="43" t="s">
        <v>270</v>
      </c>
      <c r="P40" s="31" t="s">
        <v>271</v>
      </c>
      <c r="Q40" s="31" t="s">
        <v>193</v>
      </c>
      <c r="R40" s="31" t="s">
        <v>97</v>
      </c>
      <c r="S40" s="31" t="s">
        <v>97</v>
      </c>
    </row>
    <row r="41" spans="1:19" s="41" customFormat="1" ht="13.5" customHeight="1">
      <c r="A41" s="31" t="s">
        <v>90</v>
      </c>
      <c r="B41" s="31" t="s">
        <v>88</v>
      </c>
      <c r="C41" s="31" t="s">
        <v>1198</v>
      </c>
      <c r="D41" s="32" t="s">
        <v>272</v>
      </c>
      <c r="E41" s="31" t="s">
        <v>273</v>
      </c>
      <c r="F41" s="42" t="s">
        <v>269</v>
      </c>
      <c r="G41" s="42" t="s">
        <v>96</v>
      </c>
      <c r="H41" s="33" t="s">
        <v>98</v>
      </c>
      <c r="I41" s="43">
        <v>27463500000</v>
      </c>
      <c r="J41" s="43">
        <v>97388390.668</v>
      </c>
      <c r="K41" s="43">
        <v>96677987.43</v>
      </c>
      <c r="L41" s="43" t="s">
        <v>270</v>
      </c>
      <c r="M41" s="43">
        <v>5891997635.406</v>
      </c>
      <c r="N41" s="43">
        <v>5846117899.84</v>
      </c>
      <c r="O41" s="43" t="s">
        <v>270</v>
      </c>
      <c r="P41" s="31" t="s">
        <v>271</v>
      </c>
      <c r="Q41" s="31" t="s">
        <v>193</v>
      </c>
      <c r="R41" s="31" t="s">
        <v>97</v>
      </c>
      <c r="S41" s="31" t="s">
        <v>97</v>
      </c>
    </row>
    <row r="42" spans="1:19" s="41" customFormat="1" ht="13.5" customHeight="1">
      <c r="A42" s="31" t="s">
        <v>90</v>
      </c>
      <c r="B42" s="31" t="s">
        <v>88</v>
      </c>
      <c r="C42" s="31" t="s">
        <v>1198</v>
      </c>
      <c r="D42" s="32" t="s">
        <v>418</v>
      </c>
      <c r="E42" s="31" t="s">
        <v>419</v>
      </c>
      <c r="F42" s="42" t="s">
        <v>269</v>
      </c>
      <c r="G42" s="42" t="s">
        <v>91</v>
      </c>
      <c r="H42" s="33" t="s">
        <v>86</v>
      </c>
      <c r="I42" s="43">
        <v>750202.38</v>
      </c>
      <c r="J42" s="43">
        <v>102368.004</v>
      </c>
      <c r="K42" s="43">
        <v>102819.74</v>
      </c>
      <c r="L42" s="43">
        <v>0</v>
      </c>
      <c r="M42" s="43">
        <v>6193264.22</v>
      </c>
      <c r="N42" s="43">
        <v>6226451.05</v>
      </c>
      <c r="O42" s="43">
        <v>0</v>
      </c>
      <c r="P42" s="31" t="s">
        <v>271</v>
      </c>
      <c r="Q42" s="31" t="s">
        <v>197</v>
      </c>
      <c r="R42" s="31" t="s">
        <v>197</v>
      </c>
      <c r="S42" s="31" t="s">
        <v>411</v>
      </c>
    </row>
    <row r="43" spans="1:19" s="41" customFormat="1" ht="13.5" customHeight="1">
      <c r="A43" s="31" t="s">
        <v>79</v>
      </c>
      <c r="B43" s="31" t="s">
        <v>213</v>
      </c>
      <c r="C43" s="31" t="s">
        <v>1197</v>
      </c>
      <c r="D43" s="32">
        <v>10762</v>
      </c>
      <c r="E43" s="31" t="s">
        <v>319</v>
      </c>
      <c r="F43" s="42" t="s">
        <v>320</v>
      </c>
      <c r="G43" s="42" t="s">
        <v>321</v>
      </c>
      <c r="H43" s="33" t="s">
        <v>209</v>
      </c>
      <c r="I43" s="43">
        <v>75000000</v>
      </c>
      <c r="J43" s="43">
        <v>29942250.023</v>
      </c>
      <c r="K43" s="43">
        <v>30414750.132</v>
      </c>
      <c r="L43" s="43" t="s">
        <v>270</v>
      </c>
      <c r="M43" s="43">
        <v>1811506126.396</v>
      </c>
      <c r="N43" s="43">
        <v>1900530000</v>
      </c>
      <c r="O43" s="43" t="s">
        <v>270</v>
      </c>
      <c r="P43" s="31" t="s">
        <v>322</v>
      </c>
      <c r="Q43" s="31" t="s">
        <v>193</v>
      </c>
      <c r="R43" s="31" t="s">
        <v>97</v>
      </c>
      <c r="S43" s="31" t="s">
        <v>97</v>
      </c>
    </row>
    <row r="44" spans="1:19" s="41" customFormat="1" ht="13.5" customHeight="1">
      <c r="A44" s="31" t="s">
        <v>79</v>
      </c>
      <c r="B44" s="31" t="s">
        <v>213</v>
      </c>
      <c r="C44" s="31" t="s">
        <v>1197</v>
      </c>
      <c r="D44" s="32">
        <v>10765</v>
      </c>
      <c r="E44" s="31" t="s">
        <v>1049</v>
      </c>
      <c r="F44" s="42" t="s">
        <v>215</v>
      </c>
      <c r="G44" s="42" t="s">
        <v>216</v>
      </c>
      <c r="H44" s="33" t="s">
        <v>209</v>
      </c>
      <c r="I44" s="43">
        <v>69000000</v>
      </c>
      <c r="J44" s="43" t="s">
        <v>270</v>
      </c>
      <c r="K44" s="43">
        <v>10027999.981</v>
      </c>
      <c r="L44" s="43">
        <v>126937600.827</v>
      </c>
      <c r="M44" s="43" t="s">
        <v>270</v>
      </c>
      <c r="N44" s="43">
        <v>695819850</v>
      </c>
      <c r="O44" s="43">
        <v>8644449327.928</v>
      </c>
      <c r="P44" s="31" t="s">
        <v>322</v>
      </c>
      <c r="Q44" s="31" t="s">
        <v>197</v>
      </c>
      <c r="R44" s="31" t="s">
        <v>197</v>
      </c>
      <c r="S44" s="31" t="s">
        <v>430</v>
      </c>
    </row>
    <row r="45" spans="1:19" s="41" customFormat="1" ht="13.5" customHeight="1">
      <c r="A45" s="31" t="s">
        <v>79</v>
      </c>
      <c r="B45" s="31" t="s">
        <v>213</v>
      </c>
      <c r="C45" s="31" t="s">
        <v>1197</v>
      </c>
      <c r="D45" s="32" t="s">
        <v>1046</v>
      </c>
      <c r="E45" s="31" t="s">
        <v>1047</v>
      </c>
      <c r="F45" s="42" t="s">
        <v>320</v>
      </c>
      <c r="G45" s="42" t="s">
        <v>1048</v>
      </c>
      <c r="H45" s="33" t="s">
        <v>209</v>
      </c>
      <c r="I45" s="43">
        <v>4500000</v>
      </c>
      <c r="J45" s="43">
        <v>1512744.352</v>
      </c>
      <c r="K45" s="43" t="s">
        <v>270</v>
      </c>
      <c r="L45" s="43">
        <v>1503082.015</v>
      </c>
      <c r="M45" s="43">
        <v>91521033.285</v>
      </c>
      <c r="N45" s="43" t="s">
        <v>270</v>
      </c>
      <c r="O45" s="43">
        <v>102359869.979</v>
      </c>
      <c r="P45" s="31" t="s">
        <v>322</v>
      </c>
      <c r="Q45" s="31" t="s">
        <v>197</v>
      </c>
      <c r="R45" s="31" t="s">
        <v>197</v>
      </c>
      <c r="S45" s="31" t="s">
        <v>430</v>
      </c>
    </row>
    <row r="46" spans="1:19" s="41" customFormat="1" ht="13.5" customHeight="1">
      <c r="A46" s="31" t="s">
        <v>90</v>
      </c>
      <c r="B46" s="31" t="s">
        <v>88</v>
      </c>
      <c r="C46" s="31" t="s">
        <v>1198</v>
      </c>
      <c r="D46" s="32" t="s">
        <v>427</v>
      </c>
      <c r="E46" s="31" t="s">
        <v>428</v>
      </c>
      <c r="F46" s="42" t="s">
        <v>429</v>
      </c>
      <c r="G46" s="42" t="s">
        <v>363</v>
      </c>
      <c r="H46" s="33" t="s">
        <v>86</v>
      </c>
      <c r="I46" s="43">
        <v>28453798.08</v>
      </c>
      <c r="J46" s="43">
        <v>36412985.909</v>
      </c>
      <c r="K46" s="43">
        <v>765193.03</v>
      </c>
      <c r="L46" s="43">
        <v>38328119.928</v>
      </c>
      <c r="M46" s="43">
        <v>2202985647.499</v>
      </c>
      <c r="N46" s="43">
        <v>46753790.77</v>
      </c>
      <c r="O46" s="43">
        <v>2610144578.099</v>
      </c>
      <c r="P46" s="31" t="s">
        <v>431</v>
      </c>
      <c r="Q46" s="31" t="s">
        <v>197</v>
      </c>
      <c r="R46" s="31" t="s">
        <v>197</v>
      </c>
      <c r="S46" s="31" t="s">
        <v>430</v>
      </c>
    </row>
    <row r="47" spans="1:19" s="41" customFormat="1" ht="13.5" customHeight="1">
      <c r="A47" s="31" t="s">
        <v>79</v>
      </c>
      <c r="B47" s="31" t="s">
        <v>552</v>
      </c>
      <c r="C47" s="31" t="s">
        <v>1197</v>
      </c>
      <c r="D47" s="32">
        <v>10021</v>
      </c>
      <c r="E47" s="31" t="s">
        <v>574</v>
      </c>
      <c r="F47" s="42" t="s">
        <v>575</v>
      </c>
      <c r="G47" s="42" t="s">
        <v>576</v>
      </c>
      <c r="H47" s="33" t="s">
        <v>555</v>
      </c>
      <c r="I47" s="43">
        <v>10000000</v>
      </c>
      <c r="J47" s="43">
        <v>4798384.312</v>
      </c>
      <c r="K47" s="43" t="s">
        <v>270</v>
      </c>
      <c r="L47" s="43">
        <v>5080081.454</v>
      </c>
      <c r="M47" s="43">
        <v>290302250.891</v>
      </c>
      <c r="N47" s="43" t="s">
        <v>270</v>
      </c>
      <c r="O47" s="43">
        <v>345953495.472</v>
      </c>
      <c r="P47" s="31" t="s">
        <v>431</v>
      </c>
      <c r="Q47" s="31" t="s">
        <v>197</v>
      </c>
      <c r="R47" s="31" t="s">
        <v>197</v>
      </c>
      <c r="S47" s="31" t="s">
        <v>577</v>
      </c>
    </row>
    <row r="48" spans="1:19" s="41" customFormat="1" ht="13.5" customHeight="1">
      <c r="A48" s="31" t="s">
        <v>79</v>
      </c>
      <c r="B48" s="31" t="s">
        <v>552</v>
      </c>
      <c r="C48" s="31" t="s">
        <v>1197</v>
      </c>
      <c r="D48" s="32" t="s">
        <v>578</v>
      </c>
      <c r="E48" s="31" t="s">
        <v>579</v>
      </c>
      <c r="F48" s="42" t="s">
        <v>580</v>
      </c>
      <c r="G48" s="42" t="s">
        <v>548</v>
      </c>
      <c r="H48" s="33" t="s">
        <v>555</v>
      </c>
      <c r="I48" s="43">
        <v>3620000</v>
      </c>
      <c r="J48" s="43">
        <v>245020.173</v>
      </c>
      <c r="K48" s="43" t="s">
        <v>270</v>
      </c>
      <c r="L48" s="43">
        <v>259404.49</v>
      </c>
      <c r="M48" s="43">
        <v>14823720.445</v>
      </c>
      <c r="N48" s="43" t="s">
        <v>270</v>
      </c>
      <c r="O48" s="43">
        <v>17665443.13</v>
      </c>
      <c r="P48" s="31" t="s">
        <v>431</v>
      </c>
      <c r="Q48" s="31" t="s">
        <v>197</v>
      </c>
      <c r="R48" s="31" t="s">
        <v>197</v>
      </c>
      <c r="S48" s="31" t="s">
        <v>430</v>
      </c>
    </row>
    <row r="49" spans="1:19" s="41" customFormat="1" ht="13.5" customHeight="1">
      <c r="A49" s="31" t="s">
        <v>79</v>
      </c>
      <c r="B49" s="31" t="s">
        <v>344</v>
      </c>
      <c r="C49" s="31" t="s">
        <v>1197</v>
      </c>
      <c r="D49" s="32">
        <v>10208</v>
      </c>
      <c r="E49" s="31" t="s">
        <v>683</v>
      </c>
      <c r="F49" s="42" t="s">
        <v>684</v>
      </c>
      <c r="G49" s="42" t="s">
        <v>83</v>
      </c>
      <c r="H49" s="33" t="s">
        <v>81</v>
      </c>
      <c r="I49" s="43">
        <v>24542010</v>
      </c>
      <c r="J49" s="43">
        <v>11860379.048</v>
      </c>
      <c r="K49" s="43" t="s">
        <v>270</v>
      </c>
      <c r="L49" s="43">
        <v>13865565.254</v>
      </c>
      <c r="M49" s="43">
        <v>717552932.395</v>
      </c>
      <c r="N49" s="43" t="s">
        <v>270</v>
      </c>
      <c r="O49" s="43">
        <v>944244853.032</v>
      </c>
      <c r="P49" s="31" t="s">
        <v>685</v>
      </c>
      <c r="Q49" s="31" t="s">
        <v>197</v>
      </c>
      <c r="R49" s="31" t="s">
        <v>197</v>
      </c>
      <c r="S49" s="31" t="s">
        <v>430</v>
      </c>
    </row>
    <row r="50" spans="1:19" s="41" customFormat="1" ht="13.5" customHeight="1">
      <c r="A50" s="31" t="s">
        <v>79</v>
      </c>
      <c r="B50" s="31" t="s">
        <v>344</v>
      </c>
      <c r="C50" s="31" t="s">
        <v>1197</v>
      </c>
      <c r="D50" s="32">
        <v>200565010</v>
      </c>
      <c r="E50" s="31" t="s">
        <v>728</v>
      </c>
      <c r="F50" s="42" t="s">
        <v>722</v>
      </c>
      <c r="G50" s="42" t="s">
        <v>71</v>
      </c>
      <c r="H50" s="33" t="s">
        <v>81</v>
      </c>
      <c r="I50" s="43">
        <v>6135502.57</v>
      </c>
      <c r="J50" s="43">
        <v>8247035.783</v>
      </c>
      <c r="K50" s="43" t="s">
        <v>270</v>
      </c>
      <c r="L50" s="43">
        <v>9641328.69</v>
      </c>
      <c r="M50" s="43">
        <v>498945664.849</v>
      </c>
      <c r="N50" s="43" t="s">
        <v>270</v>
      </c>
      <c r="O50" s="43">
        <v>656574385.953</v>
      </c>
      <c r="P50" s="31" t="s">
        <v>685</v>
      </c>
      <c r="Q50" s="31" t="s">
        <v>197</v>
      </c>
      <c r="R50" s="31" t="s">
        <v>197</v>
      </c>
      <c r="S50" s="31" t="s">
        <v>430</v>
      </c>
    </row>
    <row r="51" spans="1:19" s="41" customFormat="1" ht="13.5" customHeight="1">
      <c r="A51" s="31" t="s">
        <v>90</v>
      </c>
      <c r="B51" s="31" t="s">
        <v>135</v>
      </c>
      <c r="C51" s="31" t="s">
        <v>1197</v>
      </c>
      <c r="D51" s="32" t="s">
        <v>784</v>
      </c>
      <c r="E51" s="31" t="s">
        <v>785</v>
      </c>
      <c r="F51" s="42" t="s">
        <v>786</v>
      </c>
      <c r="G51" s="42" t="s">
        <v>83</v>
      </c>
      <c r="H51" s="33" t="s">
        <v>86</v>
      </c>
      <c r="I51" s="43">
        <v>6700000</v>
      </c>
      <c r="J51" s="43">
        <v>809531.465</v>
      </c>
      <c r="K51" s="43">
        <v>721865.153</v>
      </c>
      <c r="L51" s="43">
        <v>101946.717</v>
      </c>
      <c r="M51" s="43">
        <v>48976653.662</v>
      </c>
      <c r="N51" s="43">
        <v>43594780.305</v>
      </c>
      <c r="O51" s="43">
        <v>6942570.41</v>
      </c>
      <c r="P51" s="31" t="s">
        <v>685</v>
      </c>
      <c r="Q51" s="31" t="s">
        <v>197</v>
      </c>
      <c r="R51" s="31" t="s">
        <v>197</v>
      </c>
      <c r="S51" s="31" t="s">
        <v>430</v>
      </c>
    </row>
    <row r="52" spans="1:19" s="41" customFormat="1" ht="13.5" customHeight="1">
      <c r="A52" s="31" t="s">
        <v>90</v>
      </c>
      <c r="B52" s="31" t="s">
        <v>135</v>
      </c>
      <c r="C52" s="31" t="s">
        <v>1198</v>
      </c>
      <c r="D52" s="32" t="s">
        <v>831</v>
      </c>
      <c r="E52" s="31" t="s">
        <v>785</v>
      </c>
      <c r="F52" s="42" t="s">
        <v>786</v>
      </c>
      <c r="G52" s="42" t="s">
        <v>83</v>
      </c>
      <c r="H52" s="33" t="s">
        <v>86</v>
      </c>
      <c r="I52" s="43">
        <v>20200000</v>
      </c>
      <c r="J52" s="43">
        <v>18475531.613</v>
      </c>
      <c r="K52" s="43">
        <v>8111428.33</v>
      </c>
      <c r="L52" s="43">
        <v>11525320.398</v>
      </c>
      <c r="M52" s="43">
        <v>1117769662.597</v>
      </c>
      <c r="N52" s="43">
        <v>507065596.39</v>
      </c>
      <c r="O52" s="43">
        <v>784874202.147</v>
      </c>
      <c r="P52" s="31" t="s">
        <v>685</v>
      </c>
      <c r="Q52" s="31" t="s">
        <v>197</v>
      </c>
      <c r="R52" s="31" t="s">
        <v>197</v>
      </c>
      <c r="S52" s="31" t="s">
        <v>430</v>
      </c>
    </row>
    <row r="53" spans="1:19" s="41" customFormat="1" ht="13.5" customHeight="1">
      <c r="A53" s="31" t="s">
        <v>90</v>
      </c>
      <c r="B53" s="31" t="s">
        <v>1181</v>
      </c>
      <c r="C53" s="31" t="s">
        <v>1197</v>
      </c>
      <c r="D53" s="32" t="s">
        <v>1189</v>
      </c>
      <c r="E53" s="31" t="s">
        <v>1190</v>
      </c>
      <c r="F53" s="42" t="s">
        <v>1188</v>
      </c>
      <c r="G53" s="42" t="s">
        <v>71</v>
      </c>
      <c r="H53" s="33" t="s">
        <v>67</v>
      </c>
      <c r="I53" s="43">
        <v>9630000</v>
      </c>
      <c r="J53" s="43">
        <v>4346400</v>
      </c>
      <c r="K53" s="43" t="s">
        <v>270</v>
      </c>
      <c r="L53" s="43">
        <v>4346400</v>
      </c>
      <c r="M53" s="43">
        <v>262957200</v>
      </c>
      <c r="N53" s="43" t="s">
        <v>270</v>
      </c>
      <c r="O53" s="43">
        <v>295989795.884</v>
      </c>
      <c r="P53" s="31" t="s">
        <v>685</v>
      </c>
      <c r="Q53" s="31" t="s">
        <v>197</v>
      </c>
      <c r="R53" s="31" t="s">
        <v>197</v>
      </c>
      <c r="S53" s="31" t="s">
        <v>430</v>
      </c>
    </row>
    <row r="54" spans="1:19" s="41" customFormat="1" ht="13.5" customHeight="1">
      <c r="A54" s="31" t="s">
        <v>90</v>
      </c>
      <c r="B54" s="31" t="s">
        <v>88</v>
      </c>
      <c r="C54" s="31" t="s">
        <v>1198</v>
      </c>
      <c r="D54" s="32" t="s">
        <v>474</v>
      </c>
      <c r="E54" s="31" t="s">
        <v>475</v>
      </c>
      <c r="F54" s="42" t="s">
        <v>293</v>
      </c>
      <c r="G54" s="42" t="s">
        <v>101</v>
      </c>
      <c r="H54" s="33" t="s">
        <v>98</v>
      </c>
      <c r="I54" s="43">
        <v>32870795000</v>
      </c>
      <c r="J54" s="43">
        <v>260391973.071</v>
      </c>
      <c r="K54" s="43">
        <v>23379999.93</v>
      </c>
      <c r="L54" s="43">
        <v>272302047.208</v>
      </c>
      <c r="M54" s="43">
        <v>15753714370.792</v>
      </c>
      <c r="N54" s="43">
        <v>1489656560.48</v>
      </c>
      <c r="O54" s="43">
        <v>18543766651.024</v>
      </c>
      <c r="P54" s="31" t="s">
        <v>476</v>
      </c>
      <c r="Q54" s="31" t="s">
        <v>197</v>
      </c>
      <c r="R54" s="31" t="s">
        <v>197</v>
      </c>
      <c r="S54" s="31" t="s">
        <v>72</v>
      </c>
    </row>
    <row r="55" spans="1:19" s="41" customFormat="1" ht="13.5" customHeight="1">
      <c r="A55" s="31" t="s">
        <v>90</v>
      </c>
      <c r="B55" s="31" t="s">
        <v>88</v>
      </c>
      <c r="C55" s="31" t="s">
        <v>1198</v>
      </c>
      <c r="D55" s="32" t="s">
        <v>477</v>
      </c>
      <c r="E55" s="31" t="s">
        <v>478</v>
      </c>
      <c r="F55" s="42" t="s">
        <v>293</v>
      </c>
      <c r="G55" s="42" t="s">
        <v>101</v>
      </c>
      <c r="H55" s="33" t="s">
        <v>86</v>
      </c>
      <c r="I55" s="43">
        <v>3404000</v>
      </c>
      <c r="J55" s="43">
        <v>4778733.637</v>
      </c>
      <c r="K55" s="43">
        <v>215751.64</v>
      </c>
      <c r="L55" s="43">
        <v>4911279.362</v>
      </c>
      <c r="M55" s="43">
        <v>289113385.015</v>
      </c>
      <c r="N55" s="43">
        <v>13319650.96</v>
      </c>
      <c r="O55" s="43">
        <v>334458074.73</v>
      </c>
      <c r="P55" s="31" t="s">
        <v>476</v>
      </c>
      <c r="Q55" s="31" t="s">
        <v>197</v>
      </c>
      <c r="R55" s="31" t="s">
        <v>197</v>
      </c>
      <c r="S55" s="31" t="s">
        <v>72</v>
      </c>
    </row>
    <row r="56" spans="1:19" s="41" customFormat="1" ht="13.5" customHeight="1">
      <c r="A56" s="31" t="s">
        <v>90</v>
      </c>
      <c r="B56" s="31" t="s">
        <v>88</v>
      </c>
      <c r="C56" s="31" t="s">
        <v>1198</v>
      </c>
      <c r="D56" s="32" t="s">
        <v>107</v>
      </c>
      <c r="E56" s="31" t="s">
        <v>108</v>
      </c>
      <c r="F56" s="42" t="s">
        <v>109</v>
      </c>
      <c r="G56" s="42" t="s">
        <v>110</v>
      </c>
      <c r="H56" s="33" t="s">
        <v>98</v>
      </c>
      <c r="I56" s="43">
        <v>12508650000</v>
      </c>
      <c r="J56" s="43" t="s">
        <v>270</v>
      </c>
      <c r="K56" s="43">
        <v>70000</v>
      </c>
      <c r="L56" s="43">
        <v>115992382.352</v>
      </c>
      <c r="M56" s="43" t="s">
        <v>270</v>
      </c>
      <c r="N56" s="43">
        <v>4740159.35</v>
      </c>
      <c r="O56" s="43">
        <v>7899080060.854</v>
      </c>
      <c r="P56" s="31" t="s">
        <v>525</v>
      </c>
      <c r="Q56" s="31" t="s">
        <v>197</v>
      </c>
      <c r="R56" s="31" t="s">
        <v>197</v>
      </c>
      <c r="S56" s="31" t="s">
        <v>80</v>
      </c>
    </row>
    <row r="57" spans="1:19" s="41" customFormat="1" ht="13.5" customHeight="1">
      <c r="A57" s="31" t="s">
        <v>90</v>
      </c>
      <c r="B57" s="31" t="s">
        <v>88</v>
      </c>
      <c r="C57" s="31" t="s">
        <v>1198</v>
      </c>
      <c r="D57" s="32" t="s">
        <v>111</v>
      </c>
      <c r="E57" s="31" t="s">
        <v>112</v>
      </c>
      <c r="F57" s="42" t="s">
        <v>109</v>
      </c>
      <c r="G57" s="42" t="s">
        <v>110</v>
      </c>
      <c r="H57" s="33" t="s">
        <v>86</v>
      </c>
      <c r="I57" s="43">
        <v>6793000</v>
      </c>
      <c r="J57" s="43" t="s">
        <v>270</v>
      </c>
      <c r="K57" s="43" t="s">
        <v>270</v>
      </c>
      <c r="L57" s="43">
        <v>11046369.057</v>
      </c>
      <c r="M57" s="43" t="s">
        <v>270</v>
      </c>
      <c r="N57" s="43" t="s">
        <v>270</v>
      </c>
      <c r="O57" s="43">
        <v>752257620.663</v>
      </c>
      <c r="P57" s="31" t="s">
        <v>525</v>
      </c>
      <c r="Q57" s="31" t="s">
        <v>197</v>
      </c>
      <c r="R57" s="31" t="s">
        <v>197</v>
      </c>
      <c r="S57" s="31" t="s">
        <v>80</v>
      </c>
    </row>
    <row r="58" spans="1:19" s="41" customFormat="1" ht="13.5" customHeight="1">
      <c r="A58" s="31" t="s">
        <v>90</v>
      </c>
      <c r="B58" s="31" t="s">
        <v>135</v>
      </c>
      <c r="C58" s="31" t="s">
        <v>1198</v>
      </c>
      <c r="D58" s="32" t="s">
        <v>817</v>
      </c>
      <c r="E58" s="31" t="s">
        <v>818</v>
      </c>
      <c r="F58" s="42" t="s">
        <v>819</v>
      </c>
      <c r="G58" s="42" t="s">
        <v>591</v>
      </c>
      <c r="H58" s="33" t="s">
        <v>86</v>
      </c>
      <c r="I58" s="43">
        <v>198392845</v>
      </c>
      <c r="J58" s="43">
        <v>313539.45</v>
      </c>
      <c r="K58" s="43" t="s">
        <v>270</v>
      </c>
      <c r="L58" s="43">
        <v>32430.11</v>
      </c>
      <c r="M58" s="43">
        <v>18969136.745</v>
      </c>
      <c r="N58" s="43" t="s">
        <v>270</v>
      </c>
      <c r="O58" s="43">
        <v>2208490.171</v>
      </c>
      <c r="P58" s="31" t="s">
        <v>525</v>
      </c>
      <c r="Q58" s="31" t="s">
        <v>197</v>
      </c>
      <c r="R58" s="31" t="s">
        <v>197</v>
      </c>
      <c r="S58" s="31" t="s">
        <v>85</v>
      </c>
    </row>
    <row r="59" spans="1:19" s="41" customFormat="1" ht="13.5" customHeight="1">
      <c r="A59" s="31" t="s">
        <v>90</v>
      </c>
      <c r="B59" s="31" t="s">
        <v>310</v>
      </c>
      <c r="C59" s="31" t="s">
        <v>1197</v>
      </c>
      <c r="D59" s="32" t="s">
        <v>647</v>
      </c>
      <c r="E59" s="31" t="s">
        <v>648</v>
      </c>
      <c r="F59" s="42" t="s">
        <v>649</v>
      </c>
      <c r="G59" s="42" t="s">
        <v>591</v>
      </c>
      <c r="H59" s="33" t="s">
        <v>81</v>
      </c>
      <c r="I59" s="43">
        <v>25200000</v>
      </c>
      <c r="J59" s="43">
        <v>3948010.499</v>
      </c>
      <c r="K59" s="43" t="s">
        <v>270</v>
      </c>
      <c r="L59" s="43">
        <v>4615484.629</v>
      </c>
      <c r="M59" s="43">
        <v>238854635.16</v>
      </c>
      <c r="N59" s="43" t="s">
        <v>270</v>
      </c>
      <c r="O59" s="43">
        <v>314314456.384</v>
      </c>
      <c r="P59" s="31" t="s">
        <v>650</v>
      </c>
      <c r="Q59" s="31" t="s">
        <v>197</v>
      </c>
      <c r="R59" s="31" t="s">
        <v>197</v>
      </c>
      <c r="S59" s="31" t="s">
        <v>105</v>
      </c>
    </row>
    <row r="60" spans="1:19" s="41" customFormat="1" ht="13.5" customHeight="1">
      <c r="A60" s="31" t="s">
        <v>90</v>
      </c>
      <c r="B60" s="31" t="s">
        <v>88</v>
      </c>
      <c r="C60" s="31" t="s">
        <v>1198</v>
      </c>
      <c r="D60" s="32" t="s">
        <v>454</v>
      </c>
      <c r="E60" s="31" t="s">
        <v>455</v>
      </c>
      <c r="F60" s="42" t="s">
        <v>456</v>
      </c>
      <c r="G60" s="42" t="s">
        <v>71</v>
      </c>
      <c r="H60" s="33" t="s">
        <v>98</v>
      </c>
      <c r="I60" s="43">
        <v>20266370000</v>
      </c>
      <c r="J60" s="43">
        <v>121501494.391</v>
      </c>
      <c r="K60" s="43">
        <v>22024999.96</v>
      </c>
      <c r="L60" s="43">
        <v>115352375.4</v>
      </c>
      <c r="M60" s="43">
        <v>7350840410.666</v>
      </c>
      <c r="N60" s="43">
        <v>1379397503.05</v>
      </c>
      <c r="O60" s="43">
        <v>7855495593.895</v>
      </c>
      <c r="P60" s="31" t="s">
        <v>457</v>
      </c>
      <c r="Q60" s="31" t="s">
        <v>197</v>
      </c>
      <c r="R60" s="31" t="s">
        <v>197</v>
      </c>
      <c r="S60" s="31" t="s">
        <v>72</v>
      </c>
    </row>
    <row r="61" spans="1:19" s="41" customFormat="1" ht="13.5" customHeight="1">
      <c r="A61" s="31" t="s">
        <v>90</v>
      </c>
      <c r="B61" s="31" t="s">
        <v>88</v>
      </c>
      <c r="C61" s="31" t="s">
        <v>1198</v>
      </c>
      <c r="D61" s="32" t="s">
        <v>500</v>
      </c>
      <c r="E61" s="31" t="s">
        <v>501</v>
      </c>
      <c r="F61" s="42" t="s">
        <v>502</v>
      </c>
      <c r="G61" s="42" t="s">
        <v>328</v>
      </c>
      <c r="H61" s="33" t="s">
        <v>86</v>
      </c>
      <c r="I61" s="43">
        <v>17163000</v>
      </c>
      <c r="J61" s="43">
        <v>25955868.956</v>
      </c>
      <c r="K61" s="43">
        <v>403070.53</v>
      </c>
      <c r="L61" s="43">
        <v>27483392.232</v>
      </c>
      <c r="M61" s="43">
        <v>1570330071.866</v>
      </c>
      <c r="N61" s="43">
        <v>27091711.63</v>
      </c>
      <c r="O61" s="43">
        <v>1871618732.051</v>
      </c>
      <c r="P61" s="31" t="s">
        <v>503</v>
      </c>
      <c r="Q61" s="31" t="s">
        <v>197</v>
      </c>
      <c r="R61" s="31" t="s">
        <v>197</v>
      </c>
      <c r="S61" s="31" t="s">
        <v>94</v>
      </c>
    </row>
    <row r="62" spans="1:19" s="41" customFormat="1" ht="13.5" customHeight="1">
      <c r="A62" s="31" t="s">
        <v>79</v>
      </c>
      <c r="B62" s="31" t="s">
        <v>199</v>
      </c>
      <c r="C62" s="31" t="s">
        <v>1197</v>
      </c>
      <c r="D62" s="32">
        <v>8220010002</v>
      </c>
      <c r="E62" s="31" t="s">
        <v>593</v>
      </c>
      <c r="F62" s="42" t="s">
        <v>594</v>
      </c>
      <c r="G62" s="42" t="s">
        <v>595</v>
      </c>
      <c r="H62" s="33" t="s">
        <v>336</v>
      </c>
      <c r="I62" s="43">
        <v>100000000</v>
      </c>
      <c r="J62" s="43">
        <v>13126804.936</v>
      </c>
      <c r="K62" s="43" t="s">
        <v>270</v>
      </c>
      <c r="L62" s="43">
        <v>14565156.998</v>
      </c>
      <c r="M62" s="43">
        <v>794171698.609</v>
      </c>
      <c r="N62" s="43" t="s">
        <v>270</v>
      </c>
      <c r="O62" s="43">
        <v>991887043.694</v>
      </c>
      <c r="P62" s="31" t="s">
        <v>597</v>
      </c>
      <c r="Q62" s="31" t="s">
        <v>197</v>
      </c>
      <c r="R62" s="31" t="s">
        <v>197</v>
      </c>
      <c r="S62" s="31" t="s">
        <v>596</v>
      </c>
    </row>
    <row r="63" spans="1:19" s="41" customFormat="1" ht="13.5" customHeight="1">
      <c r="A63" s="31" t="s">
        <v>79</v>
      </c>
      <c r="B63" s="31" t="s">
        <v>166</v>
      </c>
      <c r="C63" s="31" t="s">
        <v>1197</v>
      </c>
      <c r="D63" s="32">
        <v>10465</v>
      </c>
      <c r="E63" s="31" t="s">
        <v>921</v>
      </c>
      <c r="F63" s="42" t="s">
        <v>922</v>
      </c>
      <c r="G63" s="42" t="s">
        <v>923</v>
      </c>
      <c r="H63" s="33" t="s">
        <v>98</v>
      </c>
      <c r="I63" s="43">
        <v>27000000</v>
      </c>
      <c r="J63" s="43">
        <v>220444.154</v>
      </c>
      <c r="K63" s="43" t="s">
        <v>270</v>
      </c>
      <c r="L63" s="43">
        <v>250521.922</v>
      </c>
      <c r="M63" s="43">
        <v>13336871.326</v>
      </c>
      <c r="N63" s="43" t="s">
        <v>270</v>
      </c>
      <c r="O63" s="43">
        <v>17060540.334</v>
      </c>
      <c r="P63" s="31" t="s">
        <v>597</v>
      </c>
      <c r="Q63" s="31" t="s">
        <v>197</v>
      </c>
      <c r="R63" s="31" t="s">
        <v>197</v>
      </c>
      <c r="S63" s="31" t="s">
        <v>99</v>
      </c>
    </row>
    <row r="64" spans="1:19" s="41" customFormat="1" ht="13.5" customHeight="1">
      <c r="A64" s="31" t="s">
        <v>79</v>
      </c>
      <c r="B64" s="31" t="s">
        <v>166</v>
      </c>
      <c r="C64" s="31" t="s">
        <v>1197</v>
      </c>
      <c r="D64" s="32">
        <v>10466</v>
      </c>
      <c r="E64" s="31" t="s">
        <v>924</v>
      </c>
      <c r="F64" s="42" t="s">
        <v>925</v>
      </c>
      <c r="G64" s="42" t="s">
        <v>103</v>
      </c>
      <c r="H64" s="33" t="s">
        <v>98</v>
      </c>
      <c r="I64" s="43">
        <v>890000000</v>
      </c>
      <c r="J64" s="43">
        <v>1714565.643</v>
      </c>
      <c r="K64" s="43" t="s">
        <v>270</v>
      </c>
      <c r="L64" s="43">
        <v>1948503.836</v>
      </c>
      <c r="M64" s="43">
        <v>103731221.424</v>
      </c>
      <c r="N64" s="43" t="s">
        <v>270</v>
      </c>
      <c r="O64" s="43">
        <v>132693091.485</v>
      </c>
      <c r="P64" s="31" t="s">
        <v>597</v>
      </c>
      <c r="Q64" s="31" t="s">
        <v>197</v>
      </c>
      <c r="R64" s="31" t="s">
        <v>197</v>
      </c>
      <c r="S64" s="31" t="s">
        <v>94</v>
      </c>
    </row>
    <row r="65" spans="1:19" s="41" customFormat="1" ht="13.5" customHeight="1">
      <c r="A65" s="31" t="s">
        <v>79</v>
      </c>
      <c r="B65" s="31" t="s">
        <v>969</v>
      </c>
      <c r="C65" s="31" t="s">
        <v>1197</v>
      </c>
      <c r="D65" s="32">
        <v>10610</v>
      </c>
      <c r="E65" s="31" t="s">
        <v>970</v>
      </c>
      <c r="F65" s="42" t="s">
        <v>971</v>
      </c>
      <c r="G65" s="42" t="s">
        <v>548</v>
      </c>
      <c r="H65" s="33" t="s">
        <v>81</v>
      </c>
      <c r="I65" s="43">
        <v>500000</v>
      </c>
      <c r="J65" s="43">
        <v>672075</v>
      </c>
      <c r="K65" s="43" t="s">
        <v>270</v>
      </c>
      <c r="L65" s="43">
        <v>785699.996</v>
      </c>
      <c r="M65" s="43">
        <v>40660537.516</v>
      </c>
      <c r="N65" s="43" t="s">
        <v>270</v>
      </c>
      <c r="O65" s="43">
        <v>53506161.758</v>
      </c>
      <c r="P65" s="31" t="s">
        <v>972</v>
      </c>
      <c r="Q65" s="31" t="s">
        <v>197</v>
      </c>
      <c r="R65" s="31" t="s">
        <v>197</v>
      </c>
      <c r="S65" s="31" t="s">
        <v>94</v>
      </c>
    </row>
    <row r="66" spans="1:19" s="41" customFormat="1" ht="13.5" customHeight="1">
      <c r="A66" s="31" t="s">
        <v>90</v>
      </c>
      <c r="B66" s="31" t="s">
        <v>1068</v>
      </c>
      <c r="C66" s="31" t="s">
        <v>1197</v>
      </c>
      <c r="D66" s="32">
        <v>11104</v>
      </c>
      <c r="E66" s="31" t="s">
        <v>1088</v>
      </c>
      <c r="F66" s="42" t="s">
        <v>1089</v>
      </c>
      <c r="G66" s="42" t="s">
        <v>591</v>
      </c>
      <c r="H66" s="33" t="s">
        <v>67</v>
      </c>
      <c r="I66" s="43">
        <v>1248286</v>
      </c>
      <c r="J66" s="43">
        <v>19193</v>
      </c>
      <c r="K66" s="43" t="s">
        <v>270</v>
      </c>
      <c r="L66" s="43">
        <v>19193</v>
      </c>
      <c r="M66" s="43">
        <v>1161176.5</v>
      </c>
      <c r="N66" s="43" t="s">
        <v>270</v>
      </c>
      <c r="O66" s="43">
        <v>1307043.105</v>
      </c>
      <c r="P66" s="31" t="s">
        <v>972</v>
      </c>
      <c r="Q66" s="31" t="s">
        <v>197</v>
      </c>
      <c r="R66" s="31" t="s">
        <v>197</v>
      </c>
      <c r="S66" s="31" t="s">
        <v>94</v>
      </c>
    </row>
    <row r="67" spans="1:19" s="41" customFormat="1" ht="13.5" customHeight="1">
      <c r="A67" s="31" t="s">
        <v>90</v>
      </c>
      <c r="B67" s="31" t="s">
        <v>1068</v>
      </c>
      <c r="C67" s="31" t="s">
        <v>1197</v>
      </c>
      <c r="D67" s="32">
        <v>11118</v>
      </c>
      <c r="E67" s="31" t="s">
        <v>1106</v>
      </c>
      <c r="F67" s="42" t="s">
        <v>1107</v>
      </c>
      <c r="G67" s="42" t="s">
        <v>783</v>
      </c>
      <c r="H67" s="33" t="s">
        <v>67</v>
      </c>
      <c r="I67" s="43">
        <v>884467</v>
      </c>
      <c r="J67" s="43">
        <v>172752</v>
      </c>
      <c r="K67" s="43" t="s">
        <v>270</v>
      </c>
      <c r="L67" s="43">
        <v>172752</v>
      </c>
      <c r="M67" s="43">
        <v>10451496</v>
      </c>
      <c r="N67" s="43" t="s">
        <v>270</v>
      </c>
      <c r="O67" s="43">
        <v>11764409.447</v>
      </c>
      <c r="P67" s="31" t="s">
        <v>972</v>
      </c>
      <c r="Q67" s="31" t="s">
        <v>197</v>
      </c>
      <c r="R67" s="31" t="s">
        <v>197</v>
      </c>
      <c r="S67" s="31" t="s">
        <v>94</v>
      </c>
    </row>
    <row r="68" spans="1:19" s="41" customFormat="1" ht="13.5" customHeight="1">
      <c r="A68" s="31" t="s">
        <v>90</v>
      </c>
      <c r="B68" s="31" t="s">
        <v>1068</v>
      </c>
      <c r="C68" s="31" t="s">
        <v>1197</v>
      </c>
      <c r="D68" s="32" t="s">
        <v>1110</v>
      </c>
      <c r="E68" s="31" t="s">
        <v>1111</v>
      </c>
      <c r="F68" s="42" t="s">
        <v>1112</v>
      </c>
      <c r="G68" s="42" t="s">
        <v>1113</v>
      </c>
      <c r="H68" s="33" t="s">
        <v>67</v>
      </c>
      <c r="I68" s="43">
        <v>8169304</v>
      </c>
      <c r="J68" s="43">
        <v>3772114</v>
      </c>
      <c r="K68" s="43" t="s">
        <v>270</v>
      </c>
      <c r="L68" s="43">
        <v>3772114</v>
      </c>
      <c r="M68" s="43">
        <v>228212897</v>
      </c>
      <c r="N68" s="43" t="s">
        <v>270</v>
      </c>
      <c r="O68" s="43">
        <v>256880925.113</v>
      </c>
      <c r="P68" s="31" t="s">
        <v>972</v>
      </c>
      <c r="Q68" s="31" t="s">
        <v>197</v>
      </c>
      <c r="R68" s="31" t="s">
        <v>197</v>
      </c>
      <c r="S68" s="31" t="s">
        <v>92</v>
      </c>
    </row>
    <row r="69" spans="1:19" s="41" customFormat="1" ht="13.5" customHeight="1">
      <c r="A69" s="31" t="s">
        <v>79</v>
      </c>
      <c r="B69" s="31" t="s">
        <v>552</v>
      </c>
      <c r="C69" s="31" t="s">
        <v>1197</v>
      </c>
      <c r="D69" s="32">
        <v>10028</v>
      </c>
      <c r="E69" s="31" t="s">
        <v>586</v>
      </c>
      <c r="F69" s="42" t="s">
        <v>587</v>
      </c>
      <c r="G69" s="42" t="s">
        <v>83</v>
      </c>
      <c r="H69" s="33" t="s">
        <v>555</v>
      </c>
      <c r="I69" s="43">
        <v>10500000</v>
      </c>
      <c r="J69" s="43">
        <v>7966776.919</v>
      </c>
      <c r="K69" s="43">
        <v>2617981.349</v>
      </c>
      <c r="L69" s="43">
        <v>5801069.028</v>
      </c>
      <c r="M69" s="43">
        <v>481990003.584</v>
      </c>
      <c r="N69" s="43">
        <v>166846239.065</v>
      </c>
      <c r="O69" s="43">
        <v>395052741.893</v>
      </c>
      <c r="P69" s="31" t="s">
        <v>588</v>
      </c>
      <c r="Q69" s="31" t="s">
        <v>197</v>
      </c>
      <c r="R69" s="31" t="s">
        <v>197</v>
      </c>
      <c r="S69" s="31" t="s">
        <v>99</v>
      </c>
    </row>
    <row r="70" spans="1:19" s="41" customFormat="1" ht="13.5" customHeight="1">
      <c r="A70" s="31" t="s">
        <v>79</v>
      </c>
      <c r="B70" s="31" t="s">
        <v>390</v>
      </c>
      <c r="C70" s="31" t="s">
        <v>1197</v>
      </c>
      <c r="D70" s="32" t="s">
        <v>1176</v>
      </c>
      <c r="E70" s="31" t="s">
        <v>1177</v>
      </c>
      <c r="F70" s="42" t="s">
        <v>1178</v>
      </c>
      <c r="G70" s="42" t="s">
        <v>100</v>
      </c>
      <c r="H70" s="33" t="s">
        <v>67</v>
      </c>
      <c r="I70" s="43">
        <v>7330000</v>
      </c>
      <c r="J70" s="43">
        <v>3991590.69</v>
      </c>
      <c r="K70" s="43">
        <v>889515.69</v>
      </c>
      <c r="L70" s="43">
        <v>3102075</v>
      </c>
      <c r="M70" s="43">
        <v>241491236.745</v>
      </c>
      <c r="N70" s="43">
        <v>54469200.888</v>
      </c>
      <c r="O70" s="43">
        <v>211251276.014</v>
      </c>
      <c r="P70" s="31" t="s">
        <v>588</v>
      </c>
      <c r="Q70" s="31" t="s">
        <v>197</v>
      </c>
      <c r="R70" s="31" t="s">
        <v>197</v>
      </c>
      <c r="S70" s="31" t="s">
        <v>99</v>
      </c>
    </row>
    <row r="71" spans="1:19" s="41" customFormat="1" ht="13.5" customHeight="1">
      <c r="A71" s="31" t="s">
        <v>90</v>
      </c>
      <c r="B71" s="31" t="s">
        <v>1181</v>
      </c>
      <c r="C71" s="31" t="s">
        <v>1197</v>
      </c>
      <c r="D71" s="32" t="s">
        <v>1182</v>
      </c>
      <c r="E71" s="31" t="s">
        <v>1183</v>
      </c>
      <c r="F71" s="42" t="s">
        <v>327</v>
      </c>
      <c r="G71" s="42" t="s">
        <v>71</v>
      </c>
      <c r="H71" s="33" t="s">
        <v>67</v>
      </c>
      <c r="I71" s="43">
        <v>8400000</v>
      </c>
      <c r="J71" s="43">
        <v>8400000</v>
      </c>
      <c r="K71" s="43" t="s">
        <v>270</v>
      </c>
      <c r="L71" s="43">
        <v>8400000</v>
      </c>
      <c r="M71" s="43">
        <v>508200000</v>
      </c>
      <c r="N71" s="43" t="s">
        <v>270</v>
      </c>
      <c r="O71" s="43">
        <v>572039914.74</v>
      </c>
      <c r="P71" s="31" t="s">
        <v>588</v>
      </c>
      <c r="Q71" s="31" t="s">
        <v>197</v>
      </c>
      <c r="R71" s="31" t="s">
        <v>197</v>
      </c>
      <c r="S71" s="31" t="s">
        <v>99</v>
      </c>
    </row>
    <row r="72" spans="1:19" s="41" customFormat="1" ht="13.5" customHeight="1">
      <c r="A72" s="31" t="s">
        <v>79</v>
      </c>
      <c r="B72" s="31" t="s">
        <v>552</v>
      </c>
      <c r="C72" s="31" t="s">
        <v>1197</v>
      </c>
      <c r="D72" s="32" t="s">
        <v>571</v>
      </c>
      <c r="E72" s="31" t="s">
        <v>572</v>
      </c>
      <c r="F72" s="42" t="s">
        <v>573</v>
      </c>
      <c r="G72" s="42" t="s">
        <v>548</v>
      </c>
      <c r="H72" s="33" t="s">
        <v>555</v>
      </c>
      <c r="I72" s="43">
        <v>19000000</v>
      </c>
      <c r="J72" s="43">
        <v>4180701.098</v>
      </c>
      <c r="K72" s="43" t="s">
        <v>270</v>
      </c>
      <c r="L72" s="43">
        <v>4426136.118</v>
      </c>
      <c r="M72" s="43">
        <v>252932416.415</v>
      </c>
      <c r="N72" s="43" t="s">
        <v>270</v>
      </c>
      <c r="O72" s="43">
        <v>301419824.711</v>
      </c>
      <c r="P72" s="31" t="s">
        <v>105</v>
      </c>
      <c r="Q72" s="31" t="s">
        <v>197</v>
      </c>
      <c r="R72" s="31" t="s">
        <v>197</v>
      </c>
      <c r="S72" s="31" t="s">
        <v>105</v>
      </c>
    </row>
    <row r="73" spans="1:19" s="41" customFormat="1" ht="13.5" customHeight="1">
      <c r="A73" s="31" t="s">
        <v>90</v>
      </c>
      <c r="B73" s="31" t="s">
        <v>1068</v>
      </c>
      <c r="C73" s="31" t="s">
        <v>1197</v>
      </c>
      <c r="D73" s="32">
        <v>11001</v>
      </c>
      <c r="E73" s="31" t="s">
        <v>1069</v>
      </c>
      <c r="F73" s="42" t="s">
        <v>1070</v>
      </c>
      <c r="G73" s="42" t="s">
        <v>872</v>
      </c>
      <c r="H73" s="33" t="s">
        <v>67</v>
      </c>
      <c r="I73" s="43">
        <v>10406303</v>
      </c>
      <c r="J73" s="43">
        <v>54169</v>
      </c>
      <c r="K73" s="43" t="s">
        <v>270</v>
      </c>
      <c r="L73" s="43">
        <v>54169</v>
      </c>
      <c r="M73" s="43">
        <v>3277224.5</v>
      </c>
      <c r="N73" s="43" t="s">
        <v>270</v>
      </c>
      <c r="O73" s="43">
        <v>3688908.35</v>
      </c>
      <c r="P73" s="31" t="s">
        <v>105</v>
      </c>
      <c r="Q73" s="31" t="s">
        <v>197</v>
      </c>
      <c r="R73" s="31" t="s">
        <v>197</v>
      </c>
      <c r="S73" s="31" t="s">
        <v>411</v>
      </c>
    </row>
    <row r="74" spans="1:19" s="41" customFormat="1" ht="13.5" customHeight="1">
      <c r="A74" s="31" t="s">
        <v>90</v>
      </c>
      <c r="B74" s="31" t="s">
        <v>1068</v>
      </c>
      <c r="C74" s="31" t="s">
        <v>1197</v>
      </c>
      <c r="D74" s="32">
        <v>11109</v>
      </c>
      <c r="E74" s="31" t="s">
        <v>1096</v>
      </c>
      <c r="F74" s="42" t="s">
        <v>1097</v>
      </c>
      <c r="G74" s="42" t="s">
        <v>548</v>
      </c>
      <c r="H74" s="33" t="s">
        <v>67</v>
      </c>
      <c r="I74" s="43">
        <v>7000000</v>
      </c>
      <c r="J74" s="43">
        <v>1948506</v>
      </c>
      <c r="K74" s="43" t="s">
        <v>270</v>
      </c>
      <c r="L74" s="43">
        <v>1948506</v>
      </c>
      <c r="M74" s="43">
        <v>117884613</v>
      </c>
      <c r="N74" s="43" t="s">
        <v>270</v>
      </c>
      <c r="O74" s="43">
        <v>132693238.823</v>
      </c>
      <c r="P74" s="31" t="s">
        <v>105</v>
      </c>
      <c r="Q74" s="31" t="s">
        <v>197</v>
      </c>
      <c r="R74" s="31" t="s">
        <v>197</v>
      </c>
      <c r="S74" s="31" t="s">
        <v>72</v>
      </c>
    </row>
    <row r="75" spans="1:19" s="41" customFormat="1" ht="13.5" customHeight="1">
      <c r="A75" s="31" t="s">
        <v>90</v>
      </c>
      <c r="B75" s="31" t="s">
        <v>1068</v>
      </c>
      <c r="C75" s="31" t="s">
        <v>1197</v>
      </c>
      <c r="D75" s="32">
        <v>38828</v>
      </c>
      <c r="E75" s="31" t="s">
        <v>1118</v>
      </c>
      <c r="F75" s="42" t="s">
        <v>1119</v>
      </c>
      <c r="G75" s="42" t="s">
        <v>548</v>
      </c>
      <c r="H75" s="33" t="s">
        <v>67</v>
      </c>
      <c r="I75" s="43">
        <v>340000</v>
      </c>
      <c r="J75" s="43">
        <v>132700</v>
      </c>
      <c r="K75" s="43" t="s">
        <v>270</v>
      </c>
      <c r="L75" s="43">
        <v>132700</v>
      </c>
      <c r="M75" s="43">
        <v>8028350</v>
      </c>
      <c r="N75" s="43" t="s">
        <v>270</v>
      </c>
      <c r="O75" s="43">
        <v>9036868.653</v>
      </c>
      <c r="P75" s="31" t="s">
        <v>105</v>
      </c>
      <c r="Q75" s="31" t="s">
        <v>197</v>
      </c>
      <c r="R75" s="31" t="s">
        <v>197</v>
      </c>
      <c r="S75" s="31" t="s">
        <v>105</v>
      </c>
    </row>
    <row r="76" spans="1:19" s="41" customFormat="1" ht="13.5" customHeight="1">
      <c r="A76" s="31" t="s">
        <v>90</v>
      </c>
      <c r="B76" s="31" t="s">
        <v>1068</v>
      </c>
      <c r="C76" s="31" t="s">
        <v>1197</v>
      </c>
      <c r="D76" s="32" t="s">
        <v>1071</v>
      </c>
      <c r="E76" s="31" t="s">
        <v>1072</v>
      </c>
      <c r="F76" s="42" t="s">
        <v>1073</v>
      </c>
      <c r="G76" s="42" t="s">
        <v>84</v>
      </c>
      <c r="H76" s="33" t="s">
        <v>67</v>
      </c>
      <c r="I76" s="43">
        <v>26133715</v>
      </c>
      <c r="J76" s="43">
        <v>22117992</v>
      </c>
      <c r="K76" s="43">
        <v>255348</v>
      </c>
      <c r="L76" s="43">
        <v>21862644</v>
      </c>
      <c r="M76" s="43">
        <v>1338138516</v>
      </c>
      <c r="N76" s="43">
        <v>15594102.36</v>
      </c>
      <c r="O76" s="43">
        <v>1488845834.494</v>
      </c>
      <c r="P76" s="31" t="s">
        <v>105</v>
      </c>
      <c r="Q76" s="31" t="s">
        <v>197</v>
      </c>
      <c r="R76" s="31" t="s">
        <v>197</v>
      </c>
      <c r="S76" s="31" t="s">
        <v>105</v>
      </c>
    </row>
    <row r="77" spans="1:19" s="41" customFormat="1" ht="13.5" customHeight="1">
      <c r="A77" s="31" t="s">
        <v>90</v>
      </c>
      <c r="B77" s="31" t="s">
        <v>1068</v>
      </c>
      <c r="C77" s="31" t="s">
        <v>1197</v>
      </c>
      <c r="D77" s="32" t="s">
        <v>1098</v>
      </c>
      <c r="E77" s="31" t="s">
        <v>1099</v>
      </c>
      <c r="F77" s="42" t="s">
        <v>1100</v>
      </c>
      <c r="G77" s="42" t="s">
        <v>548</v>
      </c>
      <c r="H77" s="33" t="s">
        <v>67</v>
      </c>
      <c r="I77" s="43">
        <v>172666</v>
      </c>
      <c r="J77" s="43">
        <v>8692</v>
      </c>
      <c r="K77" s="43" t="s">
        <v>270</v>
      </c>
      <c r="L77" s="43">
        <v>8692</v>
      </c>
      <c r="M77" s="43">
        <v>525866</v>
      </c>
      <c r="N77" s="43" t="s">
        <v>270</v>
      </c>
      <c r="O77" s="43">
        <v>591925.112</v>
      </c>
      <c r="P77" s="31" t="s">
        <v>105</v>
      </c>
      <c r="Q77" s="31" t="s">
        <v>197</v>
      </c>
      <c r="R77" s="31" t="s">
        <v>197</v>
      </c>
      <c r="S77" s="31" t="s">
        <v>105</v>
      </c>
    </row>
    <row r="78" spans="1:19" s="41" customFormat="1" ht="13.5" customHeight="1">
      <c r="A78" s="31" t="s">
        <v>90</v>
      </c>
      <c r="B78" s="31" t="s">
        <v>1068</v>
      </c>
      <c r="C78" s="31" t="s">
        <v>1197</v>
      </c>
      <c r="D78" s="32" t="s">
        <v>1138</v>
      </c>
      <c r="E78" s="31" t="s">
        <v>1139</v>
      </c>
      <c r="F78" s="42" t="s">
        <v>1140</v>
      </c>
      <c r="G78" s="42" t="s">
        <v>591</v>
      </c>
      <c r="H78" s="33" t="s">
        <v>67</v>
      </c>
      <c r="I78" s="43">
        <v>199000</v>
      </c>
      <c r="J78" s="43">
        <v>195029</v>
      </c>
      <c r="K78" s="43" t="s">
        <v>270</v>
      </c>
      <c r="L78" s="43">
        <v>195029</v>
      </c>
      <c r="M78" s="43">
        <v>11799254.5</v>
      </c>
      <c r="N78" s="43" t="s">
        <v>270</v>
      </c>
      <c r="O78" s="43">
        <v>13281472.92</v>
      </c>
      <c r="P78" s="31" t="s">
        <v>105</v>
      </c>
      <c r="Q78" s="31" t="s">
        <v>197</v>
      </c>
      <c r="R78" s="31" t="s">
        <v>197</v>
      </c>
      <c r="S78" s="31" t="s">
        <v>105</v>
      </c>
    </row>
    <row r="79" spans="1:19" s="41" customFormat="1" ht="13.5" customHeight="1">
      <c r="A79" s="31" t="s">
        <v>90</v>
      </c>
      <c r="B79" s="31" t="s">
        <v>88</v>
      </c>
      <c r="C79" s="31" t="s">
        <v>1197</v>
      </c>
      <c r="D79" s="32" t="s">
        <v>329</v>
      </c>
      <c r="E79" s="31" t="s">
        <v>330</v>
      </c>
      <c r="F79" s="42" t="s">
        <v>331</v>
      </c>
      <c r="G79" s="42" t="s">
        <v>77</v>
      </c>
      <c r="H79" s="33" t="s">
        <v>67</v>
      </c>
      <c r="I79" s="43">
        <v>137000000</v>
      </c>
      <c r="J79" s="43">
        <v>71245119.07</v>
      </c>
      <c r="K79" s="43">
        <v>2196255.21</v>
      </c>
      <c r="L79" s="43">
        <v>69048863.86</v>
      </c>
      <c r="M79" s="43">
        <v>4310329703.735</v>
      </c>
      <c r="N79" s="43">
        <v>138339265.769</v>
      </c>
      <c r="O79" s="43">
        <v>4702226928.02</v>
      </c>
      <c r="P79" s="31" t="s">
        <v>75</v>
      </c>
      <c r="Q79" s="31" t="s">
        <v>73</v>
      </c>
      <c r="R79" s="31" t="s">
        <v>195</v>
      </c>
      <c r="S79" s="31" t="s">
        <v>74</v>
      </c>
    </row>
    <row r="80" spans="1:19" s="41" customFormat="1" ht="13.5" customHeight="1">
      <c r="A80" s="31" t="s">
        <v>90</v>
      </c>
      <c r="B80" s="31" t="s">
        <v>88</v>
      </c>
      <c r="C80" s="31" t="s">
        <v>1198</v>
      </c>
      <c r="D80" s="32" t="s">
        <v>332</v>
      </c>
      <c r="E80" s="31" t="s">
        <v>333</v>
      </c>
      <c r="F80" s="42" t="s">
        <v>331</v>
      </c>
      <c r="G80" s="42" t="s">
        <v>87</v>
      </c>
      <c r="H80" s="33" t="s">
        <v>86</v>
      </c>
      <c r="I80" s="43">
        <v>162509000</v>
      </c>
      <c r="J80" s="43">
        <v>180598840.998</v>
      </c>
      <c r="K80" s="43">
        <v>7331305.27</v>
      </c>
      <c r="L80" s="43">
        <v>186525980.432</v>
      </c>
      <c r="M80" s="43">
        <v>10926229880.391</v>
      </c>
      <c r="N80" s="43">
        <v>460937849.84</v>
      </c>
      <c r="O80" s="43">
        <v>12702417374.203</v>
      </c>
      <c r="P80" s="31" t="s">
        <v>75</v>
      </c>
      <c r="Q80" s="31" t="s">
        <v>73</v>
      </c>
      <c r="R80" s="31" t="s">
        <v>195</v>
      </c>
      <c r="S80" s="31" t="s">
        <v>74</v>
      </c>
    </row>
    <row r="81" spans="1:19" s="41" customFormat="1" ht="13.5" customHeight="1">
      <c r="A81" s="31" t="s">
        <v>90</v>
      </c>
      <c r="B81" s="31" t="s">
        <v>88</v>
      </c>
      <c r="C81" s="31" t="s">
        <v>1198</v>
      </c>
      <c r="D81" s="32" t="s">
        <v>117</v>
      </c>
      <c r="E81" s="31" t="s">
        <v>118</v>
      </c>
      <c r="F81" s="42" t="s">
        <v>119</v>
      </c>
      <c r="G81" s="42" t="s">
        <v>83</v>
      </c>
      <c r="H81" s="33" t="s">
        <v>86</v>
      </c>
      <c r="I81" s="43">
        <v>263875000</v>
      </c>
      <c r="J81" s="43" t="s">
        <v>270</v>
      </c>
      <c r="K81" s="43">
        <v>416324268.69</v>
      </c>
      <c r="L81" s="43" t="s">
        <v>270</v>
      </c>
      <c r="M81" s="43" t="s">
        <v>270</v>
      </c>
      <c r="N81" s="43">
        <v>26142028464.66</v>
      </c>
      <c r="O81" s="43" t="s">
        <v>270</v>
      </c>
      <c r="P81" s="31" t="s">
        <v>75</v>
      </c>
      <c r="Q81" s="31" t="s">
        <v>73</v>
      </c>
      <c r="R81" s="31" t="s">
        <v>195</v>
      </c>
      <c r="S81" s="31" t="s">
        <v>74</v>
      </c>
    </row>
    <row r="82" spans="1:19" s="41" customFormat="1" ht="13.5" customHeight="1">
      <c r="A82" s="31" t="s">
        <v>79</v>
      </c>
      <c r="B82" s="31" t="s">
        <v>199</v>
      </c>
      <c r="C82" s="31" t="s">
        <v>1197</v>
      </c>
      <c r="D82" s="32">
        <v>8220060001</v>
      </c>
      <c r="E82" s="31" t="s">
        <v>334</v>
      </c>
      <c r="F82" s="42" t="s">
        <v>335</v>
      </c>
      <c r="G82" s="42" t="s">
        <v>101</v>
      </c>
      <c r="H82" s="33" t="s">
        <v>336</v>
      </c>
      <c r="I82" s="43">
        <v>80000000</v>
      </c>
      <c r="J82" s="43">
        <v>10501443.949</v>
      </c>
      <c r="K82" s="43" t="s">
        <v>270</v>
      </c>
      <c r="L82" s="43">
        <v>11652125.598</v>
      </c>
      <c r="M82" s="43">
        <v>635337358.887</v>
      </c>
      <c r="N82" s="43" t="s">
        <v>270</v>
      </c>
      <c r="O82" s="43">
        <v>793509634.955</v>
      </c>
      <c r="P82" s="31" t="s">
        <v>75</v>
      </c>
      <c r="Q82" s="31" t="s">
        <v>73</v>
      </c>
      <c r="R82" s="31" t="s">
        <v>195</v>
      </c>
      <c r="S82" s="31" t="s">
        <v>74</v>
      </c>
    </row>
    <row r="83" spans="1:19" s="41" customFormat="1" ht="13.5" customHeight="1">
      <c r="A83" s="31" t="s">
        <v>79</v>
      </c>
      <c r="B83" s="31" t="s">
        <v>180</v>
      </c>
      <c r="C83" s="31" t="s">
        <v>1198</v>
      </c>
      <c r="D83" s="32">
        <v>2371</v>
      </c>
      <c r="E83" s="31" t="s">
        <v>337</v>
      </c>
      <c r="F83" s="42" t="s">
        <v>338</v>
      </c>
      <c r="G83" s="42" t="s">
        <v>339</v>
      </c>
      <c r="H83" s="33" t="s">
        <v>67</v>
      </c>
      <c r="I83" s="43">
        <v>300000000</v>
      </c>
      <c r="J83" s="43">
        <v>300000000</v>
      </c>
      <c r="K83" s="43" t="s">
        <v>270</v>
      </c>
      <c r="L83" s="43">
        <v>300000000</v>
      </c>
      <c r="M83" s="43">
        <v>18150000000</v>
      </c>
      <c r="N83" s="43" t="s">
        <v>270</v>
      </c>
      <c r="O83" s="43">
        <v>20429996955</v>
      </c>
      <c r="P83" s="31" t="s">
        <v>75</v>
      </c>
      <c r="Q83" s="31" t="s">
        <v>73</v>
      </c>
      <c r="R83" s="31" t="s">
        <v>195</v>
      </c>
      <c r="S83" s="31" t="s">
        <v>74</v>
      </c>
    </row>
    <row r="84" spans="1:19" s="41" customFormat="1" ht="13.5" customHeight="1">
      <c r="A84" s="31" t="s">
        <v>79</v>
      </c>
      <c r="B84" s="31" t="s">
        <v>340</v>
      </c>
      <c r="C84" s="31" t="s">
        <v>1198</v>
      </c>
      <c r="D84" s="32" t="s">
        <v>341</v>
      </c>
      <c r="E84" s="31" t="s">
        <v>342</v>
      </c>
      <c r="F84" s="42" t="s">
        <v>343</v>
      </c>
      <c r="G84" s="42" t="s">
        <v>83</v>
      </c>
      <c r="H84" s="33" t="s">
        <v>81</v>
      </c>
      <c r="I84" s="43">
        <v>40000000</v>
      </c>
      <c r="J84" s="43">
        <v>21371381.229</v>
      </c>
      <c r="K84" s="43">
        <v>22369907.89</v>
      </c>
      <c r="L84" s="43" t="s">
        <v>270</v>
      </c>
      <c r="M84" s="43">
        <v>1292968564.383</v>
      </c>
      <c r="N84" s="43">
        <v>1368501007.13</v>
      </c>
      <c r="O84" s="43" t="s">
        <v>270</v>
      </c>
      <c r="P84" s="31" t="s">
        <v>75</v>
      </c>
      <c r="Q84" s="31" t="s">
        <v>73</v>
      </c>
      <c r="R84" s="31" t="s">
        <v>195</v>
      </c>
      <c r="S84" s="31" t="s">
        <v>74</v>
      </c>
    </row>
    <row r="85" spans="1:19" s="41" customFormat="1" ht="13.5" customHeight="1">
      <c r="A85" s="31" t="s">
        <v>79</v>
      </c>
      <c r="B85" s="31" t="s">
        <v>344</v>
      </c>
      <c r="C85" s="31" t="s">
        <v>1197</v>
      </c>
      <c r="D85" s="32">
        <v>6533674</v>
      </c>
      <c r="E85" s="31" t="s">
        <v>345</v>
      </c>
      <c r="F85" s="42" t="s">
        <v>346</v>
      </c>
      <c r="G85" s="42" t="s">
        <v>347</v>
      </c>
      <c r="H85" s="33" t="s">
        <v>81</v>
      </c>
      <c r="I85" s="43">
        <v>14000000</v>
      </c>
      <c r="J85" s="43">
        <v>3844962.583</v>
      </c>
      <c r="K85" s="43">
        <v>210181</v>
      </c>
      <c r="L85" s="43">
        <v>4275018.821</v>
      </c>
      <c r="M85" s="43">
        <v>232620236.264</v>
      </c>
      <c r="N85" s="43">
        <v>13272917.277</v>
      </c>
      <c r="O85" s="43">
        <v>291128738.322</v>
      </c>
      <c r="P85" s="31" t="s">
        <v>75</v>
      </c>
      <c r="Q85" s="31" t="s">
        <v>73</v>
      </c>
      <c r="R85" s="31" t="s">
        <v>195</v>
      </c>
      <c r="S85" s="31" t="s">
        <v>74</v>
      </c>
    </row>
    <row r="86" spans="1:19" s="41" customFormat="1" ht="13.5" customHeight="1">
      <c r="A86" s="31" t="s">
        <v>90</v>
      </c>
      <c r="B86" s="31" t="s">
        <v>135</v>
      </c>
      <c r="C86" s="31" t="s">
        <v>1197</v>
      </c>
      <c r="D86" s="32" t="s">
        <v>351</v>
      </c>
      <c r="E86" s="31" t="s">
        <v>352</v>
      </c>
      <c r="F86" s="42" t="s">
        <v>353</v>
      </c>
      <c r="G86" s="42" t="s">
        <v>83</v>
      </c>
      <c r="H86" s="33" t="s">
        <v>67</v>
      </c>
      <c r="I86" s="43">
        <v>5000000</v>
      </c>
      <c r="J86" s="43">
        <v>5000000</v>
      </c>
      <c r="K86" s="43">
        <v>2202000</v>
      </c>
      <c r="L86" s="43">
        <v>2798000</v>
      </c>
      <c r="M86" s="43">
        <v>302500000</v>
      </c>
      <c r="N86" s="43">
        <v>133851873</v>
      </c>
      <c r="O86" s="43">
        <v>190543771.6</v>
      </c>
      <c r="P86" s="31" t="s">
        <v>75</v>
      </c>
      <c r="Q86" s="31" t="s">
        <v>73</v>
      </c>
      <c r="R86" s="31" t="s">
        <v>195</v>
      </c>
      <c r="S86" s="31" t="s">
        <v>74</v>
      </c>
    </row>
    <row r="87" spans="1:19" s="41" customFormat="1" ht="13.5" customHeight="1">
      <c r="A87" s="31" t="s">
        <v>90</v>
      </c>
      <c r="B87" s="31" t="s">
        <v>135</v>
      </c>
      <c r="C87" s="31" t="s">
        <v>1197</v>
      </c>
      <c r="D87" s="32" t="s">
        <v>354</v>
      </c>
      <c r="E87" s="31" t="s">
        <v>355</v>
      </c>
      <c r="F87" s="42" t="s">
        <v>356</v>
      </c>
      <c r="G87" s="42" t="s">
        <v>204</v>
      </c>
      <c r="H87" s="33" t="s">
        <v>67</v>
      </c>
      <c r="I87" s="43">
        <v>1684040</v>
      </c>
      <c r="J87" s="43">
        <v>1441072</v>
      </c>
      <c r="K87" s="43">
        <v>143370</v>
      </c>
      <c r="L87" s="43">
        <v>1297702</v>
      </c>
      <c r="M87" s="43">
        <v>87184856</v>
      </c>
      <c r="N87" s="43">
        <v>8983564.2</v>
      </c>
      <c r="O87" s="43">
        <v>88373493.028</v>
      </c>
      <c r="P87" s="31" t="s">
        <v>75</v>
      </c>
      <c r="Q87" s="31" t="s">
        <v>73</v>
      </c>
      <c r="R87" s="31" t="s">
        <v>195</v>
      </c>
      <c r="S87" s="31" t="s">
        <v>74</v>
      </c>
    </row>
    <row r="88" spans="1:19" s="41" customFormat="1" ht="13.5" customHeight="1">
      <c r="A88" s="31" t="s">
        <v>90</v>
      </c>
      <c r="B88" s="31" t="s">
        <v>135</v>
      </c>
      <c r="C88" s="31" t="s">
        <v>1198</v>
      </c>
      <c r="D88" s="32" t="s">
        <v>359</v>
      </c>
      <c r="E88" s="31" t="s">
        <v>360</v>
      </c>
      <c r="F88" s="42" t="s">
        <v>350</v>
      </c>
      <c r="G88" s="42" t="s">
        <v>83</v>
      </c>
      <c r="H88" s="33" t="s">
        <v>86</v>
      </c>
      <c r="I88" s="43">
        <v>20700000</v>
      </c>
      <c r="J88" s="43">
        <v>26355060.292</v>
      </c>
      <c r="K88" s="43">
        <v>2261889.33</v>
      </c>
      <c r="L88" s="43">
        <v>26047323.878</v>
      </c>
      <c r="M88" s="43">
        <v>1594481147.674</v>
      </c>
      <c r="N88" s="43">
        <v>144361110.53</v>
      </c>
      <c r="O88" s="43">
        <v>1773822491.688</v>
      </c>
      <c r="P88" s="31" t="s">
        <v>75</v>
      </c>
      <c r="Q88" s="31" t="s">
        <v>73</v>
      </c>
      <c r="R88" s="31" t="s">
        <v>195</v>
      </c>
      <c r="S88" s="31" t="s">
        <v>74</v>
      </c>
    </row>
    <row r="89" spans="1:19" s="41" customFormat="1" ht="13.5" customHeight="1">
      <c r="A89" s="31" t="s">
        <v>90</v>
      </c>
      <c r="B89" s="31" t="s">
        <v>135</v>
      </c>
      <c r="C89" s="31" t="s">
        <v>1198</v>
      </c>
      <c r="D89" s="32" t="s">
        <v>361</v>
      </c>
      <c r="E89" s="31" t="s">
        <v>136</v>
      </c>
      <c r="F89" s="42" t="s">
        <v>362</v>
      </c>
      <c r="G89" s="42" t="s">
        <v>363</v>
      </c>
      <c r="H89" s="33" t="s">
        <v>86</v>
      </c>
      <c r="I89" s="43">
        <v>91800000</v>
      </c>
      <c r="J89" s="43">
        <v>88799441.681</v>
      </c>
      <c r="K89" s="43">
        <v>79851999.15</v>
      </c>
      <c r="L89" s="43">
        <v>13934545.751</v>
      </c>
      <c r="M89" s="43">
        <v>5372366221.705</v>
      </c>
      <c r="N89" s="43">
        <v>4926347881.66</v>
      </c>
      <c r="O89" s="43">
        <v>948942424.194</v>
      </c>
      <c r="P89" s="31" t="s">
        <v>75</v>
      </c>
      <c r="Q89" s="31" t="s">
        <v>73</v>
      </c>
      <c r="R89" s="31" t="s">
        <v>195</v>
      </c>
      <c r="S89" s="31" t="s">
        <v>74</v>
      </c>
    </row>
    <row r="90" spans="1:19" s="41" customFormat="1" ht="13.5" customHeight="1">
      <c r="A90" s="31" t="s">
        <v>90</v>
      </c>
      <c r="B90" s="31" t="s">
        <v>135</v>
      </c>
      <c r="C90" s="31" t="s">
        <v>1198</v>
      </c>
      <c r="D90" s="32" t="s">
        <v>364</v>
      </c>
      <c r="E90" s="31" t="s">
        <v>365</v>
      </c>
      <c r="F90" s="42" t="s">
        <v>302</v>
      </c>
      <c r="G90" s="42" t="s">
        <v>87</v>
      </c>
      <c r="H90" s="33" t="s">
        <v>86</v>
      </c>
      <c r="I90" s="43">
        <v>281800000</v>
      </c>
      <c r="J90" s="43">
        <v>58502084.774</v>
      </c>
      <c r="K90" s="43">
        <v>35332107.19</v>
      </c>
      <c r="L90" s="43">
        <v>26793960.451</v>
      </c>
      <c r="M90" s="43">
        <v>3539376128.849</v>
      </c>
      <c r="N90" s="43">
        <v>2168282892.26</v>
      </c>
      <c r="O90" s="43">
        <v>1824668434.753</v>
      </c>
      <c r="P90" s="31" t="s">
        <v>75</v>
      </c>
      <c r="Q90" s="31" t="s">
        <v>73</v>
      </c>
      <c r="R90" s="31" t="s">
        <v>195</v>
      </c>
      <c r="S90" s="31" t="s">
        <v>74</v>
      </c>
    </row>
    <row r="91" spans="1:19" s="41" customFormat="1" ht="13.5" customHeight="1">
      <c r="A91" s="31" t="s">
        <v>90</v>
      </c>
      <c r="B91" s="31" t="s">
        <v>144</v>
      </c>
      <c r="C91" s="31" t="s">
        <v>1197</v>
      </c>
      <c r="D91" s="32" t="s">
        <v>366</v>
      </c>
      <c r="E91" s="31" t="s">
        <v>367</v>
      </c>
      <c r="F91" s="42" t="s">
        <v>368</v>
      </c>
      <c r="G91" s="42" t="s">
        <v>204</v>
      </c>
      <c r="H91" s="33" t="s">
        <v>369</v>
      </c>
      <c r="I91" s="43">
        <v>200000</v>
      </c>
      <c r="J91" s="43">
        <v>302710</v>
      </c>
      <c r="K91" s="43" t="s">
        <v>270</v>
      </c>
      <c r="L91" s="43">
        <v>325228.001</v>
      </c>
      <c r="M91" s="43">
        <v>18313955.005</v>
      </c>
      <c r="N91" s="43" t="s">
        <v>270</v>
      </c>
      <c r="O91" s="43">
        <v>22148023.573</v>
      </c>
      <c r="P91" s="31" t="s">
        <v>75</v>
      </c>
      <c r="Q91" s="31" t="s">
        <v>73</v>
      </c>
      <c r="R91" s="31" t="s">
        <v>195</v>
      </c>
      <c r="S91" s="31" t="s">
        <v>74</v>
      </c>
    </row>
    <row r="92" spans="1:19" s="41" customFormat="1" ht="13.5" customHeight="1">
      <c r="A92" s="31" t="s">
        <v>90</v>
      </c>
      <c r="B92" s="31" t="s">
        <v>144</v>
      </c>
      <c r="C92" s="31" t="s">
        <v>1198</v>
      </c>
      <c r="D92" s="32" t="s">
        <v>370</v>
      </c>
      <c r="E92" s="31" t="s">
        <v>371</v>
      </c>
      <c r="F92" s="42" t="s">
        <v>372</v>
      </c>
      <c r="G92" s="42" t="s">
        <v>101</v>
      </c>
      <c r="H92" s="33" t="s">
        <v>369</v>
      </c>
      <c r="I92" s="43">
        <v>55170000</v>
      </c>
      <c r="J92" s="43">
        <v>31123960.49</v>
      </c>
      <c r="K92" s="43" t="s">
        <v>270</v>
      </c>
      <c r="L92" s="43">
        <v>33439210.642</v>
      </c>
      <c r="M92" s="43">
        <v>1882999609.627</v>
      </c>
      <c r="N92" s="43" t="s">
        <v>270</v>
      </c>
      <c r="O92" s="43">
        <v>2277209905.337</v>
      </c>
      <c r="P92" s="31" t="s">
        <v>75</v>
      </c>
      <c r="Q92" s="31" t="s">
        <v>73</v>
      </c>
      <c r="R92" s="31" t="s">
        <v>195</v>
      </c>
      <c r="S92" s="31" t="s">
        <v>74</v>
      </c>
    </row>
    <row r="93" spans="1:19" s="41" customFormat="1" ht="13.5" customHeight="1">
      <c r="A93" s="31" t="s">
        <v>90</v>
      </c>
      <c r="B93" s="31" t="s">
        <v>144</v>
      </c>
      <c r="C93" s="31" t="s">
        <v>1198</v>
      </c>
      <c r="D93" s="32" t="s">
        <v>145</v>
      </c>
      <c r="E93" s="31" t="s">
        <v>146</v>
      </c>
      <c r="F93" s="42" t="s">
        <v>147</v>
      </c>
      <c r="G93" s="42" t="s">
        <v>71</v>
      </c>
      <c r="H93" s="33" t="s">
        <v>67</v>
      </c>
      <c r="I93" s="43">
        <v>127000000</v>
      </c>
      <c r="J93" s="43" t="s">
        <v>270</v>
      </c>
      <c r="K93" s="43" t="s">
        <v>270</v>
      </c>
      <c r="L93" s="43">
        <v>127000000</v>
      </c>
      <c r="M93" s="43" t="s">
        <v>270</v>
      </c>
      <c r="N93" s="43" t="s">
        <v>270</v>
      </c>
      <c r="O93" s="43">
        <v>8648698710.95</v>
      </c>
      <c r="P93" s="31" t="s">
        <v>75</v>
      </c>
      <c r="Q93" s="31" t="s">
        <v>73</v>
      </c>
      <c r="R93" s="31" t="s">
        <v>195</v>
      </c>
      <c r="S93" s="31" t="s">
        <v>74</v>
      </c>
    </row>
    <row r="94" spans="1:19" s="41" customFormat="1" ht="13.5" customHeight="1">
      <c r="A94" s="35" t="s">
        <v>90</v>
      </c>
      <c r="B94" s="35" t="s">
        <v>148</v>
      </c>
      <c r="C94" s="35" t="s">
        <v>1198</v>
      </c>
      <c r="D94" s="36" t="s">
        <v>373</v>
      </c>
      <c r="E94" s="35" t="s">
        <v>374</v>
      </c>
      <c r="F94" s="44" t="s">
        <v>375</v>
      </c>
      <c r="G94" s="44" t="s">
        <v>83</v>
      </c>
      <c r="H94" s="37" t="s">
        <v>67</v>
      </c>
      <c r="I94" s="45">
        <v>200000000</v>
      </c>
      <c r="J94" s="45">
        <v>200000000</v>
      </c>
      <c r="K94" s="45">
        <v>200000000</v>
      </c>
      <c r="L94" s="45" t="s">
        <v>270</v>
      </c>
      <c r="M94" s="45">
        <v>12100000000</v>
      </c>
      <c r="N94" s="45">
        <v>12486343829.97</v>
      </c>
      <c r="O94" s="45" t="s">
        <v>270</v>
      </c>
      <c r="P94" s="35" t="s">
        <v>75</v>
      </c>
      <c r="Q94" s="35" t="s">
        <v>73</v>
      </c>
      <c r="R94" s="35" t="s">
        <v>195</v>
      </c>
      <c r="S94" s="35" t="s">
        <v>74</v>
      </c>
    </row>
    <row r="95" spans="1:19" s="41" customFormat="1" ht="13.5" customHeight="1">
      <c r="A95" s="31" t="s">
        <v>90</v>
      </c>
      <c r="B95" s="31" t="s">
        <v>376</v>
      </c>
      <c r="C95" s="31" t="s">
        <v>1198</v>
      </c>
      <c r="D95" s="32" t="s">
        <v>377</v>
      </c>
      <c r="E95" s="31" t="s">
        <v>378</v>
      </c>
      <c r="F95" s="42" t="s">
        <v>379</v>
      </c>
      <c r="G95" s="42" t="s">
        <v>380</v>
      </c>
      <c r="H95" s="33" t="s">
        <v>86</v>
      </c>
      <c r="I95" s="43">
        <v>18350000</v>
      </c>
      <c r="J95" s="43">
        <v>3586078.006</v>
      </c>
      <c r="K95" s="43">
        <v>2076169.01</v>
      </c>
      <c r="L95" s="43">
        <v>1777729.443</v>
      </c>
      <c r="M95" s="43">
        <v>216957719.342</v>
      </c>
      <c r="N95" s="43">
        <v>133084509.07</v>
      </c>
      <c r="O95" s="43">
        <v>121063357.057</v>
      </c>
      <c r="P95" s="31" t="s">
        <v>75</v>
      </c>
      <c r="Q95" s="31" t="s">
        <v>73</v>
      </c>
      <c r="R95" s="31" t="s">
        <v>195</v>
      </c>
      <c r="S95" s="31" t="s">
        <v>74</v>
      </c>
    </row>
    <row r="96" spans="1:19" s="41" customFormat="1" ht="13.5" customHeight="1">
      <c r="A96" s="31" t="s">
        <v>79</v>
      </c>
      <c r="B96" s="31" t="s">
        <v>175</v>
      </c>
      <c r="C96" s="31" t="s">
        <v>1198</v>
      </c>
      <c r="D96" s="32" t="s">
        <v>176</v>
      </c>
      <c r="E96" s="31" t="s">
        <v>177</v>
      </c>
      <c r="F96" s="42" t="s">
        <v>178</v>
      </c>
      <c r="G96" s="42" t="s">
        <v>133</v>
      </c>
      <c r="H96" s="33" t="s">
        <v>67</v>
      </c>
      <c r="I96" s="43">
        <v>20000000</v>
      </c>
      <c r="J96" s="43" t="s">
        <v>270</v>
      </c>
      <c r="K96" s="43" t="s">
        <v>270</v>
      </c>
      <c r="L96" s="43">
        <v>20000000</v>
      </c>
      <c r="M96" s="43" t="s">
        <v>270</v>
      </c>
      <c r="N96" s="43" t="s">
        <v>270</v>
      </c>
      <c r="O96" s="43">
        <v>1361999797</v>
      </c>
      <c r="P96" s="31" t="s">
        <v>75</v>
      </c>
      <c r="Q96" s="31" t="s">
        <v>73</v>
      </c>
      <c r="R96" s="31" t="s">
        <v>195</v>
      </c>
      <c r="S96" s="31" t="s">
        <v>74</v>
      </c>
    </row>
    <row r="97" spans="1:19" s="41" customFormat="1" ht="13.5" customHeight="1">
      <c r="A97" s="31" t="s">
        <v>79</v>
      </c>
      <c r="B97" s="31" t="s">
        <v>179</v>
      </c>
      <c r="C97" s="31" t="s">
        <v>1197</v>
      </c>
      <c r="D97" s="32" t="s">
        <v>381</v>
      </c>
      <c r="E97" s="31" t="s">
        <v>382</v>
      </c>
      <c r="F97" s="42" t="s">
        <v>383</v>
      </c>
      <c r="G97" s="42" t="s">
        <v>83</v>
      </c>
      <c r="H97" s="33" t="s">
        <v>384</v>
      </c>
      <c r="I97" s="43">
        <v>500000000</v>
      </c>
      <c r="J97" s="43">
        <v>133317335.253</v>
      </c>
      <c r="K97" s="43" t="s">
        <v>270</v>
      </c>
      <c r="L97" s="43">
        <v>133338665.102</v>
      </c>
      <c r="M97" s="43">
        <v>8065698782.813</v>
      </c>
      <c r="N97" s="43" t="s">
        <v>270</v>
      </c>
      <c r="O97" s="43">
        <v>9080361740.065</v>
      </c>
      <c r="P97" s="31" t="s">
        <v>75</v>
      </c>
      <c r="Q97" s="31" t="s">
        <v>73</v>
      </c>
      <c r="R97" s="31" t="s">
        <v>195</v>
      </c>
      <c r="S97" s="31" t="s">
        <v>74</v>
      </c>
    </row>
    <row r="98" spans="1:19" s="41" customFormat="1" ht="13.5" customHeight="1">
      <c r="A98" s="31" t="s">
        <v>79</v>
      </c>
      <c r="B98" s="31" t="s">
        <v>179</v>
      </c>
      <c r="C98" s="31" t="s">
        <v>1198</v>
      </c>
      <c r="D98" s="32" t="s">
        <v>385</v>
      </c>
      <c r="E98" s="31" t="s">
        <v>386</v>
      </c>
      <c r="F98" s="42" t="s">
        <v>387</v>
      </c>
      <c r="G98" s="42" t="s">
        <v>77</v>
      </c>
      <c r="H98" s="33" t="s">
        <v>67</v>
      </c>
      <c r="I98" s="43">
        <v>133000000</v>
      </c>
      <c r="J98" s="43">
        <v>133000000</v>
      </c>
      <c r="K98" s="43">
        <v>79728371.5</v>
      </c>
      <c r="L98" s="43">
        <v>53271628.5</v>
      </c>
      <c r="M98" s="43">
        <v>8046500000</v>
      </c>
      <c r="N98" s="43">
        <v>4928334234.18</v>
      </c>
      <c r="O98" s="43">
        <v>3627797360.143</v>
      </c>
      <c r="P98" s="31" t="s">
        <v>75</v>
      </c>
      <c r="Q98" s="31" t="s">
        <v>73</v>
      </c>
      <c r="R98" s="31" t="s">
        <v>195</v>
      </c>
      <c r="S98" s="31" t="s">
        <v>74</v>
      </c>
    </row>
    <row r="99" spans="1:19" s="41" customFormat="1" ht="13.5" customHeight="1">
      <c r="A99" s="31" t="s">
        <v>79</v>
      </c>
      <c r="B99" s="31" t="s">
        <v>213</v>
      </c>
      <c r="C99" s="31" t="s">
        <v>1197</v>
      </c>
      <c r="D99" s="32">
        <v>10764</v>
      </c>
      <c r="E99" s="31" t="s">
        <v>388</v>
      </c>
      <c r="F99" s="42" t="s">
        <v>389</v>
      </c>
      <c r="G99" s="42" t="s">
        <v>103</v>
      </c>
      <c r="H99" s="33" t="s">
        <v>209</v>
      </c>
      <c r="I99" s="43">
        <v>35000000</v>
      </c>
      <c r="J99" s="43">
        <v>34932625.027</v>
      </c>
      <c r="K99" s="43" t="s">
        <v>270</v>
      </c>
      <c r="L99" s="43">
        <v>34709500.226</v>
      </c>
      <c r="M99" s="43">
        <v>2113423814.129</v>
      </c>
      <c r="N99" s="43" t="s">
        <v>270</v>
      </c>
      <c r="O99" s="43">
        <v>2363716613.105</v>
      </c>
      <c r="P99" s="31" t="s">
        <v>75</v>
      </c>
      <c r="Q99" s="31" t="s">
        <v>73</v>
      </c>
      <c r="R99" s="31" t="s">
        <v>195</v>
      </c>
      <c r="S99" s="31" t="s">
        <v>74</v>
      </c>
    </row>
    <row r="100" spans="1:19" s="41" customFormat="1" ht="13.5" customHeight="1">
      <c r="A100" s="31" t="s">
        <v>79</v>
      </c>
      <c r="B100" s="31" t="s">
        <v>390</v>
      </c>
      <c r="C100" s="31" t="s">
        <v>1197</v>
      </c>
      <c r="D100" s="32" t="s">
        <v>391</v>
      </c>
      <c r="E100" s="31" t="s">
        <v>392</v>
      </c>
      <c r="F100" s="42" t="s">
        <v>393</v>
      </c>
      <c r="G100" s="42" t="s">
        <v>394</v>
      </c>
      <c r="H100" s="33" t="s">
        <v>67</v>
      </c>
      <c r="I100" s="43">
        <v>200000000</v>
      </c>
      <c r="J100" s="43">
        <v>178667573</v>
      </c>
      <c r="K100" s="43" t="s">
        <v>270</v>
      </c>
      <c r="L100" s="43">
        <v>178667573</v>
      </c>
      <c r="M100" s="43">
        <v>10809388166.5</v>
      </c>
      <c r="N100" s="43" t="s">
        <v>270</v>
      </c>
      <c r="O100" s="43">
        <v>12167259907.824</v>
      </c>
      <c r="P100" s="31" t="s">
        <v>75</v>
      </c>
      <c r="Q100" s="31" t="s">
        <v>73</v>
      </c>
      <c r="R100" s="31" t="s">
        <v>195</v>
      </c>
      <c r="S100" s="31" t="s">
        <v>74</v>
      </c>
    </row>
    <row r="101" spans="1:19" s="41" customFormat="1" ht="13.5" customHeight="1">
      <c r="A101" s="31" t="s">
        <v>90</v>
      </c>
      <c r="B101" s="31" t="s">
        <v>134</v>
      </c>
      <c r="C101" s="31" t="s">
        <v>1197</v>
      </c>
      <c r="D101" s="32" t="s">
        <v>747</v>
      </c>
      <c r="E101" s="31" t="s">
        <v>748</v>
      </c>
      <c r="F101" s="42" t="s">
        <v>749</v>
      </c>
      <c r="G101" s="42" t="s">
        <v>750</v>
      </c>
      <c r="H101" s="33" t="s">
        <v>67</v>
      </c>
      <c r="I101" s="43">
        <v>495000</v>
      </c>
      <c r="J101" s="43">
        <v>167200.01</v>
      </c>
      <c r="K101" s="43" t="s">
        <v>270</v>
      </c>
      <c r="L101" s="43">
        <v>167200.01</v>
      </c>
      <c r="M101" s="43">
        <v>10115600.605</v>
      </c>
      <c r="N101" s="43" t="s">
        <v>270</v>
      </c>
      <c r="O101" s="43">
        <v>11386318.984</v>
      </c>
      <c r="P101" s="31" t="s">
        <v>751</v>
      </c>
      <c r="Q101" s="31" t="s">
        <v>197</v>
      </c>
      <c r="R101" s="31" t="s">
        <v>197</v>
      </c>
      <c r="S101" s="31" t="s">
        <v>94</v>
      </c>
    </row>
    <row r="102" spans="1:19" s="41" customFormat="1" ht="13.5" customHeight="1">
      <c r="A102" s="31" t="s">
        <v>79</v>
      </c>
      <c r="B102" s="31" t="s">
        <v>344</v>
      </c>
      <c r="C102" s="31" t="s">
        <v>1197</v>
      </c>
      <c r="D102" s="32" t="s">
        <v>709</v>
      </c>
      <c r="E102" s="31" t="s">
        <v>710</v>
      </c>
      <c r="F102" s="42" t="s">
        <v>711</v>
      </c>
      <c r="G102" s="42" t="s">
        <v>712</v>
      </c>
      <c r="H102" s="33" t="s">
        <v>81</v>
      </c>
      <c r="I102" s="43">
        <v>1022000</v>
      </c>
      <c r="J102" s="43">
        <v>758272.651</v>
      </c>
      <c r="K102" s="43" t="s">
        <v>270</v>
      </c>
      <c r="L102" s="43">
        <v>886470.735</v>
      </c>
      <c r="M102" s="43">
        <v>45875495.415</v>
      </c>
      <c r="N102" s="43" t="s">
        <v>270</v>
      </c>
      <c r="O102" s="43">
        <v>60368648.04</v>
      </c>
      <c r="P102" s="31" t="s">
        <v>713</v>
      </c>
      <c r="Q102" s="31" t="s">
        <v>197</v>
      </c>
      <c r="R102" s="31" t="s">
        <v>197</v>
      </c>
      <c r="S102" s="31" t="s">
        <v>94</v>
      </c>
    </row>
    <row r="103" spans="1:19" s="41" customFormat="1" ht="13.5" customHeight="1">
      <c r="A103" s="31" t="s">
        <v>90</v>
      </c>
      <c r="B103" s="31" t="s">
        <v>88</v>
      </c>
      <c r="C103" s="31" t="s">
        <v>1198</v>
      </c>
      <c r="D103" s="32" t="s">
        <v>412</v>
      </c>
      <c r="E103" s="31" t="s">
        <v>413</v>
      </c>
      <c r="F103" s="42" t="s">
        <v>414</v>
      </c>
      <c r="G103" s="42" t="s">
        <v>77</v>
      </c>
      <c r="H103" s="33" t="s">
        <v>86</v>
      </c>
      <c r="I103" s="43">
        <v>59186544.63</v>
      </c>
      <c r="J103" s="43">
        <v>7151390.817</v>
      </c>
      <c r="K103" s="43">
        <v>3368713.9</v>
      </c>
      <c r="L103" s="43">
        <v>4322137.311</v>
      </c>
      <c r="M103" s="43">
        <v>432659144.409</v>
      </c>
      <c r="N103" s="43">
        <v>216995767.39</v>
      </c>
      <c r="O103" s="43">
        <v>294337506.983</v>
      </c>
      <c r="P103" s="31" t="s">
        <v>95</v>
      </c>
      <c r="Q103" s="31" t="s">
        <v>197</v>
      </c>
      <c r="R103" s="31" t="s">
        <v>197</v>
      </c>
      <c r="S103" s="31" t="s">
        <v>94</v>
      </c>
    </row>
    <row r="104" spans="1:19" s="41" customFormat="1" ht="13.5" customHeight="1">
      <c r="A104" s="31" t="s">
        <v>90</v>
      </c>
      <c r="B104" s="31" t="s">
        <v>88</v>
      </c>
      <c r="C104" s="31" t="s">
        <v>1198</v>
      </c>
      <c r="D104" s="32" t="s">
        <v>441</v>
      </c>
      <c r="E104" s="31" t="s">
        <v>442</v>
      </c>
      <c r="F104" s="42" t="s">
        <v>443</v>
      </c>
      <c r="G104" s="42" t="s">
        <v>77</v>
      </c>
      <c r="H104" s="33" t="s">
        <v>86</v>
      </c>
      <c r="I104" s="43">
        <v>17376497.87</v>
      </c>
      <c r="J104" s="43">
        <v>21689931.504</v>
      </c>
      <c r="K104" s="43">
        <v>946048.5</v>
      </c>
      <c r="L104" s="43">
        <v>22339101.789</v>
      </c>
      <c r="M104" s="43">
        <v>1312240856.008</v>
      </c>
      <c r="N104" s="43">
        <v>58814266.8</v>
      </c>
      <c r="O104" s="43">
        <v>1521292605.059</v>
      </c>
      <c r="P104" s="31" t="s">
        <v>95</v>
      </c>
      <c r="Q104" s="31" t="s">
        <v>197</v>
      </c>
      <c r="R104" s="31" t="s">
        <v>197</v>
      </c>
      <c r="S104" s="31" t="s">
        <v>94</v>
      </c>
    </row>
    <row r="105" spans="1:19" s="41" customFormat="1" ht="13.5" customHeight="1">
      <c r="A105" s="31" t="s">
        <v>90</v>
      </c>
      <c r="B105" s="31" t="s">
        <v>88</v>
      </c>
      <c r="C105" s="31" t="s">
        <v>1198</v>
      </c>
      <c r="D105" s="32" t="s">
        <v>444</v>
      </c>
      <c r="E105" s="31" t="s">
        <v>445</v>
      </c>
      <c r="F105" s="42" t="s">
        <v>443</v>
      </c>
      <c r="G105" s="42" t="s">
        <v>446</v>
      </c>
      <c r="H105" s="33" t="s">
        <v>86</v>
      </c>
      <c r="I105" s="43">
        <v>5288000</v>
      </c>
      <c r="J105" s="43">
        <v>7204745.634</v>
      </c>
      <c r="K105" s="43" t="s">
        <v>270</v>
      </c>
      <c r="L105" s="43">
        <v>7740692.479</v>
      </c>
      <c r="M105" s="43">
        <v>435887110.839</v>
      </c>
      <c r="N105" s="43" t="s">
        <v>270</v>
      </c>
      <c r="O105" s="43">
        <v>527141079.232</v>
      </c>
      <c r="P105" s="31" t="s">
        <v>95</v>
      </c>
      <c r="Q105" s="31" t="s">
        <v>197</v>
      </c>
      <c r="R105" s="31" t="s">
        <v>197</v>
      </c>
      <c r="S105" s="31" t="s">
        <v>94</v>
      </c>
    </row>
    <row r="106" spans="1:19" s="41" customFormat="1" ht="13.5" customHeight="1">
      <c r="A106" s="31" t="s">
        <v>90</v>
      </c>
      <c r="B106" s="31" t="s">
        <v>88</v>
      </c>
      <c r="C106" s="31" t="s">
        <v>1198</v>
      </c>
      <c r="D106" s="32" t="s">
        <v>449</v>
      </c>
      <c r="E106" s="31" t="s">
        <v>450</v>
      </c>
      <c r="F106" s="42" t="s">
        <v>440</v>
      </c>
      <c r="G106" s="42" t="s">
        <v>84</v>
      </c>
      <c r="H106" s="33" t="s">
        <v>86</v>
      </c>
      <c r="I106" s="43">
        <v>1258284.25</v>
      </c>
      <c r="J106" s="43">
        <v>693090.553</v>
      </c>
      <c r="K106" s="43">
        <v>717652.53</v>
      </c>
      <c r="L106" s="43" t="s">
        <v>270</v>
      </c>
      <c r="M106" s="43">
        <v>41931978.427</v>
      </c>
      <c r="N106" s="43">
        <v>43703809.45</v>
      </c>
      <c r="O106" s="43" t="s">
        <v>270</v>
      </c>
      <c r="P106" s="31" t="s">
        <v>95</v>
      </c>
      <c r="Q106" s="31" t="s">
        <v>197</v>
      </c>
      <c r="R106" s="31" t="s">
        <v>197</v>
      </c>
      <c r="S106" s="31" t="s">
        <v>94</v>
      </c>
    </row>
    <row r="107" spans="1:19" s="41" customFormat="1" ht="13.5" customHeight="1">
      <c r="A107" s="31" t="s">
        <v>90</v>
      </c>
      <c r="B107" s="31" t="s">
        <v>88</v>
      </c>
      <c r="C107" s="31" t="s">
        <v>1198</v>
      </c>
      <c r="D107" s="32" t="s">
        <v>451</v>
      </c>
      <c r="E107" s="31" t="s">
        <v>452</v>
      </c>
      <c r="F107" s="42" t="s">
        <v>440</v>
      </c>
      <c r="G107" s="42" t="s">
        <v>91</v>
      </c>
      <c r="H107" s="33" t="s">
        <v>86</v>
      </c>
      <c r="I107" s="43">
        <v>1433229.79</v>
      </c>
      <c r="J107" s="43">
        <v>130121.195</v>
      </c>
      <c r="K107" s="43">
        <v>130387.73</v>
      </c>
      <c r="L107" s="43" t="s">
        <v>270</v>
      </c>
      <c r="M107" s="43">
        <v>7872332.324</v>
      </c>
      <c r="N107" s="43">
        <v>7885986.78</v>
      </c>
      <c r="O107" s="43" t="s">
        <v>270</v>
      </c>
      <c r="P107" s="31" t="s">
        <v>95</v>
      </c>
      <c r="Q107" s="31" t="s">
        <v>197</v>
      </c>
      <c r="R107" s="31" t="s">
        <v>197</v>
      </c>
      <c r="S107" s="31" t="s">
        <v>94</v>
      </c>
    </row>
    <row r="108" spans="1:19" s="41" customFormat="1" ht="13.5" customHeight="1">
      <c r="A108" s="31" t="s">
        <v>90</v>
      </c>
      <c r="B108" s="31" t="s">
        <v>88</v>
      </c>
      <c r="C108" s="31" t="s">
        <v>1198</v>
      </c>
      <c r="D108" s="32" t="s">
        <v>279</v>
      </c>
      <c r="E108" s="31" t="s">
        <v>280</v>
      </c>
      <c r="F108" s="42" t="s">
        <v>281</v>
      </c>
      <c r="G108" s="42" t="s">
        <v>282</v>
      </c>
      <c r="H108" s="33" t="s">
        <v>67</v>
      </c>
      <c r="I108" s="43">
        <v>152500000</v>
      </c>
      <c r="J108" s="43">
        <v>250000</v>
      </c>
      <c r="K108" s="43" t="s">
        <v>270</v>
      </c>
      <c r="L108" s="43">
        <v>250000</v>
      </c>
      <c r="M108" s="43">
        <v>15125000</v>
      </c>
      <c r="N108" s="43" t="s">
        <v>270</v>
      </c>
      <c r="O108" s="43">
        <v>17024997.462</v>
      </c>
      <c r="P108" s="31" t="s">
        <v>95</v>
      </c>
      <c r="Q108" s="31" t="s">
        <v>193</v>
      </c>
      <c r="R108" s="31" t="s">
        <v>97</v>
      </c>
      <c r="S108" s="31" t="s">
        <v>97</v>
      </c>
    </row>
    <row r="109" spans="1:19" s="41" customFormat="1" ht="13.5" customHeight="1">
      <c r="A109" s="31" t="s">
        <v>90</v>
      </c>
      <c r="B109" s="31" t="s">
        <v>88</v>
      </c>
      <c r="C109" s="31" t="s">
        <v>1198</v>
      </c>
      <c r="D109" s="32" t="s">
        <v>453</v>
      </c>
      <c r="E109" s="31" t="s">
        <v>280</v>
      </c>
      <c r="F109" s="42" t="s">
        <v>281</v>
      </c>
      <c r="G109" s="42" t="s">
        <v>363</v>
      </c>
      <c r="H109" s="33" t="s">
        <v>67</v>
      </c>
      <c r="I109" s="43">
        <v>25000000</v>
      </c>
      <c r="J109" s="43">
        <v>22776407.5</v>
      </c>
      <c r="K109" s="43">
        <v>1349000</v>
      </c>
      <c r="L109" s="43">
        <v>21427407.5</v>
      </c>
      <c r="M109" s="43">
        <v>1377972653.75</v>
      </c>
      <c r="N109" s="43">
        <v>89349110.4</v>
      </c>
      <c r="O109" s="43">
        <v>1459206233.262</v>
      </c>
      <c r="P109" s="31" t="s">
        <v>95</v>
      </c>
      <c r="Q109" s="31" t="s">
        <v>197</v>
      </c>
      <c r="R109" s="31" t="s">
        <v>197</v>
      </c>
      <c r="S109" s="31" t="s">
        <v>92</v>
      </c>
    </row>
    <row r="110" spans="1:19" s="41" customFormat="1" ht="13.5" customHeight="1">
      <c r="A110" s="31" t="s">
        <v>90</v>
      </c>
      <c r="B110" s="31" t="s">
        <v>88</v>
      </c>
      <c r="C110" s="31" t="s">
        <v>1198</v>
      </c>
      <c r="D110" s="32" t="s">
        <v>288</v>
      </c>
      <c r="E110" s="31" t="s">
        <v>289</v>
      </c>
      <c r="F110" s="42" t="s">
        <v>290</v>
      </c>
      <c r="G110" s="42" t="s">
        <v>77</v>
      </c>
      <c r="H110" s="33" t="s">
        <v>98</v>
      </c>
      <c r="I110" s="43">
        <v>16436520000</v>
      </c>
      <c r="J110" s="43">
        <v>53964728.935</v>
      </c>
      <c r="K110" s="43">
        <v>61327766.46</v>
      </c>
      <c r="L110" s="43" t="s">
        <v>270</v>
      </c>
      <c r="M110" s="43">
        <v>3264866100.588</v>
      </c>
      <c r="N110" s="43">
        <v>4176420273.73</v>
      </c>
      <c r="O110" s="43" t="s">
        <v>270</v>
      </c>
      <c r="P110" s="31" t="s">
        <v>95</v>
      </c>
      <c r="Q110" s="31" t="s">
        <v>193</v>
      </c>
      <c r="R110" s="31" t="s">
        <v>97</v>
      </c>
      <c r="S110" s="31" t="s">
        <v>97</v>
      </c>
    </row>
    <row r="111" spans="1:19" s="41" customFormat="1" ht="13.5" customHeight="1">
      <c r="A111" s="31" t="s">
        <v>90</v>
      </c>
      <c r="B111" s="31" t="s">
        <v>88</v>
      </c>
      <c r="C111" s="31" t="s">
        <v>1198</v>
      </c>
      <c r="D111" s="32" t="s">
        <v>471</v>
      </c>
      <c r="E111" s="31" t="s">
        <v>472</v>
      </c>
      <c r="F111" s="42" t="s">
        <v>290</v>
      </c>
      <c r="G111" s="42" t="s">
        <v>87</v>
      </c>
      <c r="H111" s="33" t="s">
        <v>86</v>
      </c>
      <c r="I111" s="43">
        <v>12500902.93</v>
      </c>
      <c r="J111" s="43">
        <v>15816597.504</v>
      </c>
      <c r="K111" s="43">
        <v>414501.53</v>
      </c>
      <c r="L111" s="43">
        <v>16570366.656</v>
      </c>
      <c r="M111" s="43">
        <v>956904148.988</v>
      </c>
      <c r="N111" s="43">
        <v>25676670.72</v>
      </c>
      <c r="O111" s="43">
        <v>1128441801.053</v>
      </c>
      <c r="P111" s="31" t="s">
        <v>95</v>
      </c>
      <c r="Q111" s="31" t="s">
        <v>197</v>
      </c>
      <c r="R111" s="31" t="s">
        <v>197</v>
      </c>
      <c r="S111" s="31" t="s">
        <v>473</v>
      </c>
    </row>
    <row r="112" spans="1:19" s="41" customFormat="1" ht="13.5" customHeight="1">
      <c r="A112" s="31" t="s">
        <v>90</v>
      </c>
      <c r="B112" s="31" t="s">
        <v>88</v>
      </c>
      <c r="C112" s="31" t="s">
        <v>1198</v>
      </c>
      <c r="D112" s="32" t="s">
        <v>303</v>
      </c>
      <c r="E112" s="31" t="s">
        <v>304</v>
      </c>
      <c r="F112" s="42" t="s">
        <v>305</v>
      </c>
      <c r="G112" s="42" t="s">
        <v>100</v>
      </c>
      <c r="H112" s="33" t="s">
        <v>67</v>
      </c>
      <c r="I112" s="43">
        <v>400000000</v>
      </c>
      <c r="J112" s="43">
        <v>200000000</v>
      </c>
      <c r="K112" s="43" t="s">
        <v>270</v>
      </c>
      <c r="L112" s="43">
        <v>200000000</v>
      </c>
      <c r="M112" s="43">
        <v>12100000000</v>
      </c>
      <c r="N112" s="43" t="s">
        <v>270</v>
      </c>
      <c r="O112" s="43">
        <v>13619997970</v>
      </c>
      <c r="P112" s="31" t="s">
        <v>95</v>
      </c>
      <c r="Q112" s="31" t="s">
        <v>193</v>
      </c>
      <c r="R112" s="31" t="s">
        <v>97</v>
      </c>
      <c r="S112" s="31" t="s">
        <v>97</v>
      </c>
    </row>
    <row r="113" spans="1:19" s="41" customFormat="1" ht="13.5" customHeight="1">
      <c r="A113" s="31" t="s">
        <v>90</v>
      </c>
      <c r="B113" s="31" t="s">
        <v>88</v>
      </c>
      <c r="C113" s="31" t="s">
        <v>1198</v>
      </c>
      <c r="D113" s="32" t="s">
        <v>306</v>
      </c>
      <c r="E113" s="31" t="s">
        <v>307</v>
      </c>
      <c r="F113" s="42" t="s">
        <v>308</v>
      </c>
      <c r="G113" s="42" t="s">
        <v>83</v>
      </c>
      <c r="H113" s="33" t="s">
        <v>67</v>
      </c>
      <c r="I113" s="43">
        <v>300000000</v>
      </c>
      <c r="J113" s="43">
        <v>200000000</v>
      </c>
      <c r="K113" s="43">
        <v>200000000</v>
      </c>
      <c r="L113" s="43" t="s">
        <v>270</v>
      </c>
      <c r="M113" s="43">
        <v>12100000000</v>
      </c>
      <c r="N113" s="43">
        <v>13619997970</v>
      </c>
      <c r="O113" s="43" t="s">
        <v>270</v>
      </c>
      <c r="P113" s="31" t="s">
        <v>95</v>
      </c>
      <c r="Q113" s="31" t="s">
        <v>193</v>
      </c>
      <c r="R113" s="31" t="s">
        <v>97</v>
      </c>
      <c r="S113" s="31" t="s">
        <v>97</v>
      </c>
    </row>
    <row r="114" spans="1:19" s="41" customFormat="1" ht="13.5" customHeight="1">
      <c r="A114" s="31" t="s">
        <v>90</v>
      </c>
      <c r="B114" s="31" t="s">
        <v>88</v>
      </c>
      <c r="C114" s="31" t="s">
        <v>1198</v>
      </c>
      <c r="D114" s="32" t="s">
        <v>120</v>
      </c>
      <c r="E114" s="31" t="s">
        <v>121</v>
      </c>
      <c r="F114" s="42" t="s">
        <v>122</v>
      </c>
      <c r="G114" s="42" t="s">
        <v>87</v>
      </c>
      <c r="H114" s="33" t="s">
        <v>67</v>
      </c>
      <c r="I114" s="43">
        <v>400000000</v>
      </c>
      <c r="J114" s="43" t="s">
        <v>270</v>
      </c>
      <c r="K114" s="43">
        <v>200000000</v>
      </c>
      <c r="L114" s="43">
        <v>200000000</v>
      </c>
      <c r="M114" s="43" t="s">
        <v>270</v>
      </c>
      <c r="N114" s="43">
        <v>13286800000</v>
      </c>
      <c r="O114" s="43">
        <v>13619997970</v>
      </c>
      <c r="P114" s="31" t="s">
        <v>95</v>
      </c>
      <c r="Q114" s="31" t="s">
        <v>193</v>
      </c>
      <c r="R114" s="31" t="s">
        <v>97</v>
      </c>
      <c r="S114" s="31" t="s">
        <v>97</v>
      </c>
    </row>
    <row r="115" spans="1:19" s="41" customFormat="1" ht="13.5" customHeight="1">
      <c r="A115" s="31" t="s">
        <v>90</v>
      </c>
      <c r="B115" s="31" t="s">
        <v>310</v>
      </c>
      <c r="C115" s="31" t="s">
        <v>1197</v>
      </c>
      <c r="D115" s="32">
        <v>11706</v>
      </c>
      <c r="E115" s="31" t="s">
        <v>311</v>
      </c>
      <c r="F115" s="42" t="s">
        <v>312</v>
      </c>
      <c r="G115" s="42" t="s">
        <v>83</v>
      </c>
      <c r="H115" s="33" t="s">
        <v>81</v>
      </c>
      <c r="I115" s="43">
        <v>50000000</v>
      </c>
      <c r="J115" s="43">
        <v>18279288.07</v>
      </c>
      <c r="K115" s="43">
        <v>13064367.931</v>
      </c>
      <c r="L115" s="43">
        <v>7330612.58</v>
      </c>
      <c r="M115" s="43">
        <v>1105896928.263</v>
      </c>
      <c r="N115" s="43">
        <v>820638497.734</v>
      </c>
      <c r="O115" s="43">
        <v>499214642.289</v>
      </c>
      <c r="P115" s="31" t="s">
        <v>95</v>
      </c>
      <c r="Q115" s="31" t="s">
        <v>193</v>
      </c>
      <c r="R115" s="31" t="s">
        <v>97</v>
      </c>
      <c r="S115" s="31" t="s">
        <v>97</v>
      </c>
    </row>
    <row r="116" spans="1:19" s="41" customFormat="1" ht="13.5" customHeight="1">
      <c r="A116" s="31" t="s">
        <v>90</v>
      </c>
      <c r="B116" s="31" t="s">
        <v>310</v>
      </c>
      <c r="C116" s="31" t="s">
        <v>1197</v>
      </c>
      <c r="D116" s="32" t="s">
        <v>662</v>
      </c>
      <c r="E116" s="31" t="s">
        <v>663</v>
      </c>
      <c r="F116" s="42" t="s">
        <v>664</v>
      </c>
      <c r="G116" s="42" t="s">
        <v>83</v>
      </c>
      <c r="H116" s="33" t="s">
        <v>81</v>
      </c>
      <c r="I116" s="43">
        <v>970000</v>
      </c>
      <c r="J116" s="43">
        <v>306884.231</v>
      </c>
      <c r="K116" s="43" t="s">
        <v>270</v>
      </c>
      <c r="L116" s="43">
        <v>358767.904</v>
      </c>
      <c r="M116" s="43">
        <v>18566495.961</v>
      </c>
      <c r="N116" s="43" t="s">
        <v>270</v>
      </c>
      <c r="O116" s="43">
        <v>24432090.594</v>
      </c>
      <c r="P116" s="31" t="s">
        <v>95</v>
      </c>
      <c r="Q116" s="31" t="s">
        <v>197</v>
      </c>
      <c r="R116" s="31" t="s">
        <v>197</v>
      </c>
      <c r="S116" s="31" t="s">
        <v>92</v>
      </c>
    </row>
    <row r="117" spans="1:19" s="41" customFormat="1" ht="13.5" customHeight="1">
      <c r="A117" s="31" t="s">
        <v>90</v>
      </c>
      <c r="B117" s="31" t="s">
        <v>135</v>
      </c>
      <c r="C117" s="31" t="s">
        <v>1197</v>
      </c>
      <c r="D117" s="32" t="s">
        <v>806</v>
      </c>
      <c r="E117" s="31" t="s">
        <v>807</v>
      </c>
      <c r="F117" s="42" t="s">
        <v>808</v>
      </c>
      <c r="G117" s="42" t="s">
        <v>83</v>
      </c>
      <c r="H117" s="33" t="s">
        <v>67</v>
      </c>
      <c r="I117" s="43">
        <v>1138350</v>
      </c>
      <c r="J117" s="43">
        <v>607629.63</v>
      </c>
      <c r="K117" s="43">
        <v>310011.27</v>
      </c>
      <c r="L117" s="43">
        <v>297618.36</v>
      </c>
      <c r="M117" s="43">
        <v>36761592.615</v>
      </c>
      <c r="N117" s="43">
        <v>19261890.222</v>
      </c>
      <c r="O117" s="43">
        <v>20267807.295</v>
      </c>
      <c r="P117" s="31" t="s">
        <v>95</v>
      </c>
      <c r="Q117" s="31" t="s">
        <v>197</v>
      </c>
      <c r="R117" s="31" t="s">
        <v>197</v>
      </c>
      <c r="S117" s="31" t="s">
        <v>92</v>
      </c>
    </row>
    <row r="118" spans="1:19" s="41" customFormat="1" ht="13.5" customHeight="1">
      <c r="A118" s="31" t="s">
        <v>90</v>
      </c>
      <c r="B118" s="31" t="s">
        <v>135</v>
      </c>
      <c r="C118" s="31" t="s">
        <v>1198</v>
      </c>
      <c r="D118" s="32" t="s">
        <v>823</v>
      </c>
      <c r="E118" s="31" t="s">
        <v>824</v>
      </c>
      <c r="F118" s="42" t="s">
        <v>825</v>
      </c>
      <c r="G118" s="42" t="s">
        <v>83</v>
      </c>
      <c r="H118" s="33" t="s">
        <v>86</v>
      </c>
      <c r="I118" s="43">
        <v>21300000</v>
      </c>
      <c r="J118" s="43">
        <v>10058892.594</v>
      </c>
      <c r="K118" s="43">
        <v>4258843.45</v>
      </c>
      <c r="L118" s="43">
        <v>6350715.518</v>
      </c>
      <c r="M118" s="43">
        <v>608563001.923</v>
      </c>
      <c r="N118" s="43">
        <v>261463058.01</v>
      </c>
      <c r="O118" s="43">
        <v>432483662.307</v>
      </c>
      <c r="P118" s="31" t="s">
        <v>95</v>
      </c>
      <c r="Q118" s="31" t="s">
        <v>197</v>
      </c>
      <c r="R118" s="31" t="s">
        <v>197</v>
      </c>
      <c r="S118" s="31" t="s">
        <v>94</v>
      </c>
    </row>
    <row r="119" spans="1:19" s="41" customFormat="1" ht="13.5" customHeight="1">
      <c r="A119" s="31" t="s">
        <v>90</v>
      </c>
      <c r="B119" s="31" t="s">
        <v>135</v>
      </c>
      <c r="C119" s="31" t="s">
        <v>1198</v>
      </c>
      <c r="D119" s="32" t="s">
        <v>137</v>
      </c>
      <c r="E119" s="31" t="s">
        <v>136</v>
      </c>
      <c r="F119" s="42" t="s">
        <v>115</v>
      </c>
      <c r="G119" s="42" t="s">
        <v>100</v>
      </c>
      <c r="H119" s="33" t="s">
        <v>86</v>
      </c>
      <c r="I119" s="43">
        <v>32500000</v>
      </c>
      <c r="J119" s="43" t="s">
        <v>270</v>
      </c>
      <c r="K119" s="43" t="s">
        <v>270</v>
      </c>
      <c r="L119" s="43">
        <v>52849550.177</v>
      </c>
      <c r="M119" s="43" t="s">
        <v>270</v>
      </c>
      <c r="N119" s="43" t="s">
        <v>270</v>
      </c>
      <c r="O119" s="43">
        <v>3599053830.641</v>
      </c>
      <c r="P119" s="31" t="s">
        <v>95</v>
      </c>
      <c r="Q119" s="31" t="s">
        <v>197</v>
      </c>
      <c r="R119" s="31" t="s">
        <v>197</v>
      </c>
      <c r="S119" s="31" t="s">
        <v>92</v>
      </c>
    </row>
    <row r="120" spans="1:19" s="41" customFormat="1" ht="13.5" customHeight="1">
      <c r="A120" s="31" t="s">
        <v>90</v>
      </c>
      <c r="B120" s="31" t="s">
        <v>135</v>
      </c>
      <c r="C120" s="31" t="s">
        <v>1198</v>
      </c>
      <c r="D120" s="32" t="s">
        <v>138</v>
      </c>
      <c r="E120" s="31" t="s">
        <v>136</v>
      </c>
      <c r="F120" s="42" t="s">
        <v>115</v>
      </c>
      <c r="G120" s="42" t="s">
        <v>100</v>
      </c>
      <c r="H120" s="33" t="s">
        <v>86</v>
      </c>
      <c r="I120" s="43">
        <v>16600000</v>
      </c>
      <c r="J120" s="43" t="s">
        <v>270</v>
      </c>
      <c r="K120" s="43">
        <v>15000000</v>
      </c>
      <c r="L120" s="43">
        <v>12128215.838</v>
      </c>
      <c r="M120" s="43" t="s">
        <v>270</v>
      </c>
      <c r="N120" s="43">
        <v>958260000</v>
      </c>
      <c r="O120" s="43">
        <v>825931375.481</v>
      </c>
      <c r="P120" s="31" t="s">
        <v>95</v>
      </c>
      <c r="Q120" s="31" t="s">
        <v>197</v>
      </c>
      <c r="R120" s="31" t="s">
        <v>197</v>
      </c>
      <c r="S120" s="31" t="s">
        <v>92</v>
      </c>
    </row>
    <row r="121" spans="1:19" s="41" customFormat="1" ht="13.5" customHeight="1">
      <c r="A121" s="31" t="s">
        <v>90</v>
      </c>
      <c r="B121" s="31" t="s">
        <v>135</v>
      </c>
      <c r="C121" s="31" t="s">
        <v>1198</v>
      </c>
      <c r="D121" s="32" t="s">
        <v>832</v>
      </c>
      <c r="E121" s="31" t="s">
        <v>833</v>
      </c>
      <c r="F121" s="42" t="s">
        <v>543</v>
      </c>
      <c r="G121" s="42" t="s">
        <v>363</v>
      </c>
      <c r="H121" s="33" t="s">
        <v>86</v>
      </c>
      <c r="I121" s="43">
        <v>168100000</v>
      </c>
      <c r="J121" s="43">
        <v>42094532.071</v>
      </c>
      <c r="K121" s="43">
        <v>13660300.99</v>
      </c>
      <c r="L121" s="43">
        <v>31155934.533</v>
      </c>
      <c r="M121" s="43">
        <v>2546719190.287</v>
      </c>
      <c r="N121" s="43">
        <v>854743947.15</v>
      </c>
      <c r="O121" s="43">
        <v>2121718825.458</v>
      </c>
      <c r="P121" s="31" t="s">
        <v>95</v>
      </c>
      <c r="Q121" s="31" t="s">
        <v>197</v>
      </c>
      <c r="R121" s="31" t="s">
        <v>197</v>
      </c>
      <c r="S121" s="31" t="s">
        <v>92</v>
      </c>
    </row>
    <row r="122" spans="1:19" s="41" customFormat="1" ht="13.5" customHeight="1">
      <c r="A122" s="31" t="s">
        <v>90</v>
      </c>
      <c r="B122" s="31" t="s">
        <v>135</v>
      </c>
      <c r="C122" s="31" t="s">
        <v>1198</v>
      </c>
      <c r="D122" s="32" t="s">
        <v>836</v>
      </c>
      <c r="E122" s="31" t="s">
        <v>837</v>
      </c>
      <c r="F122" s="42" t="s">
        <v>838</v>
      </c>
      <c r="G122" s="42" t="s">
        <v>839</v>
      </c>
      <c r="H122" s="33" t="s">
        <v>86</v>
      </c>
      <c r="I122" s="43">
        <v>36900000</v>
      </c>
      <c r="J122" s="43">
        <v>30678501.156</v>
      </c>
      <c r="K122" s="43">
        <v>10373793.27</v>
      </c>
      <c r="L122" s="43">
        <v>22288568.333</v>
      </c>
      <c r="M122" s="43">
        <v>1856049319.968</v>
      </c>
      <c r="N122" s="43">
        <v>646201601.59</v>
      </c>
      <c r="O122" s="43">
        <v>1517851277.271</v>
      </c>
      <c r="P122" s="31" t="s">
        <v>95</v>
      </c>
      <c r="Q122" s="31" t="s">
        <v>197</v>
      </c>
      <c r="R122" s="31" t="s">
        <v>197</v>
      </c>
      <c r="S122" s="31" t="s">
        <v>94</v>
      </c>
    </row>
    <row r="123" spans="1:19" s="41" customFormat="1" ht="13.5" customHeight="1">
      <c r="A123" s="31" t="s">
        <v>90</v>
      </c>
      <c r="B123" s="31" t="s">
        <v>135</v>
      </c>
      <c r="C123" s="31" t="s">
        <v>1198</v>
      </c>
      <c r="D123" s="32" t="s">
        <v>849</v>
      </c>
      <c r="E123" s="31" t="s">
        <v>850</v>
      </c>
      <c r="F123" s="42" t="s">
        <v>851</v>
      </c>
      <c r="G123" s="42" t="s">
        <v>101</v>
      </c>
      <c r="H123" s="33" t="s">
        <v>86</v>
      </c>
      <c r="I123" s="43">
        <v>56600000</v>
      </c>
      <c r="J123" s="43">
        <v>58783834.862</v>
      </c>
      <c r="K123" s="43">
        <v>2061446</v>
      </c>
      <c r="L123" s="43">
        <v>61003178.144</v>
      </c>
      <c r="M123" s="43">
        <v>3556422009.127</v>
      </c>
      <c r="N123" s="43">
        <v>125150386.87</v>
      </c>
      <c r="O123" s="43">
        <v>4154315812.444</v>
      </c>
      <c r="P123" s="31" t="s">
        <v>95</v>
      </c>
      <c r="Q123" s="31" t="s">
        <v>197</v>
      </c>
      <c r="R123" s="31" t="s">
        <v>197</v>
      </c>
      <c r="S123" s="31" t="s">
        <v>94</v>
      </c>
    </row>
    <row r="124" spans="1:19" s="41" customFormat="1" ht="13.5" customHeight="1">
      <c r="A124" s="31" t="s">
        <v>90</v>
      </c>
      <c r="B124" s="31" t="s">
        <v>376</v>
      </c>
      <c r="C124" s="31" t="s">
        <v>1198</v>
      </c>
      <c r="D124" s="32" t="s">
        <v>911</v>
      </c>
      <c r="E124" s="31" t="s">
        <v>912</v>
      </c>
      <c r="F124" s="42" t="s">
        <v>699</v>
      </c>
      <c r="G124" s="42" t="s">
        <v>129</v>
      </c>
      <c r="H124" s="33" t="s">
        <v>86</v>
      </c>
      <c r="I124" s="43">
        <v>18300000</v>
      </c>
      <c r="J124" s="43">
        <v>25087946.034</v>
      </c>
      <c r="K124" s="43" t="s">
        <v>270</v>
      </c>
      <c r="L124" s="43">
        <v>26954188.953</v>
      </c>
      <c r="M124" s="43">
        <v>1517820735.034</v>
      </c>
      <c r="N124" s="43" t="s">
        <v>270</v>
      </c>
      <c r="O124" s="43">
        <v>1835579994.109</v>
      </c>
      <c r="P124" s="31" t="s">
        <v>95</v>
      </c>
      <c r="Q124" s="31" t="s">
        <v>197</v>
      </c>
      <c r="R124" s="31" t="s">
        <v>197</v>
      </c>
      <c r="S124" s="31" t="s">
        <v>94</v>
      </c>
    </row>
    <row r="125" spans="1:19" s="41" customFormat="1" ht="13.5" customHeight="1">
      <c r="A125" s="31" t="s">
        <v>79</v>
      </c>
      <c r="B125" s="31" t="s">
        <v>166</v>
      </c>
      <c r="C125" s="31" t="s">
        <v>1197</v>
      </c>
      <c r="D125" s="32">
        <v>10468</v>
      </c>
      <c r="E125" s="31" t="s">
        <v>317</v>
      </c>
      <c r="F125" s="42" t="s">
        <v>318</v>
      </c>
      <c r="G125" s="42" t="s">
        <v>103</v>
      </c>
      <c r="H125" s="33" t="s">
        <v>98</v>
      </c>
      <c r="I125" s="43">
        <v>700000000</v>
      </c>
      <c r="J125" s="43" t="s">
        <v>270</v>
      </c>
      <c r="K125" s="43" t="s">
        <v>270</v>
      </c>
      <c r="L125" s="43">
        <v>6495012.788</v>
      </c>
      <c r="M125" s="43" t="s">
        <v>270</v>
      </c>
      <c r="N125" s="43" t="s">
        <v>270</v>
      </c>
      <c r="O125" s="43">
        <v>442310304.952</v>
      </c>
      <c r="P125" s="31" t="s">
        <v>95</v>
      </c>
      <c r="Q125" s="31" t="s">
        <v>193</v>
      </c>
      <c r="R125" s="31" t="s">
        <v>97</v>
      </c>
      <c r="S125" s="31" t="s">
        <v>97</v>
      </c>
    </row>
    <row r="126" spans="1:19" s="41" customFormat="1" ht="13.5" customHeight="1">
      <c r="A126" s="31" t="s">
        <v>79</v>
      </c>
      <c r="B126" s="31" t="s">
        <v>179</v>
      </c>
      <c r="C126" s="31" t="s">
        <v>1197</v>
      </c>
      <c r="D126" s="32" t="s">
        <v>210</v>
      </c>
      <c r="E126" s="31" t="s">
        <v>211</v>
      </c>
      <c r="F126" s="42" t="s">
        <v>212</v>
      </c>
      <c r="G126" s="42" t="s">
        <v>212</v>
      </c>
      <c r="H126" s="33" t="s">
        <v>67</v>
      </c>
      <c r="I126" s="43">
        <v>300000000</v>
      </c>
      <c r="J126" s="43" t="s">
        <v>270</v>
      </c>
      <c r="K126" s="43">
        <v>300000000</v>
      </c>
      <c r="L126" s="43" t="s">
        <v>270</v>
      </c>
      <c r="M126" s="43" t="s">
        <v>270</v>
      </c>
      <c r="N126" s="43">
        <v>18828420000</v>
      </c>
      <c r="O126" s="43" t="s">
        <v>270</v>
      </c>
      <c r="P126" s="31" t="s">
        <v>95</v>
      </c>
      <c r="Q126" s="31" t="s">
        <v>193</v>
      </c>
      <c r="R126" s="31" t="s">
        <v>97</v>
      </c>
      <c r="S126" s="31" t="s">
        <v>97</v>
      </c>
    </row>
    <row r="127" spans="1:19" s="41" customFormat="1" ht="13.5" customHeight="1">
      <c r="A127" s="31" t="s">
        <v>79</v>
      </c>
      <c r="B127" s="31" t="s">
        <v>1018</v>
      </c>
      <c r="C127" s="31" t="s">
        <v>1197</v>
      </c>
      <c r="D127" s="32" t="s">
        <v>1025</v>
      </c>
      <c r="E127" s="31" t="s">
        <v>1026</v>
      </c>
      <c r="F127" s="42" t="s">
        <v>1027</v>
      </c>
      <c r="G127" s="42" t="s">
        <v>1028</v>
      </c>
      <c r="H127" s="33" t="s">
        <v>1021</v>
      </c>
      <c r="I127" s="43">
        <v>6180000</v>
      </c>
      <c r="J127" s="43">
        <v>1509986.576</v>
      </c>
      <c r="K127" s="43">
        <v>486216.458</v>
      </c>
      <c r="L127" s="43">
        <v>1283655.945</v>
      </c>
      <c r="M127" s="43">
        <v>91354187.853</v>
      </c>
      <c r="N127" s="43">
        <v>31313678.436</v>
      </c>
      <c r="O127" s="43">
        <v>87416956.844</v>
      </c>
      <c r="P127" s="31" t="s">
        <v>95</v>
      </c>
      <c r="Q127" s="31" t="s">
        <v>197</v>
      </c>
      <c r="R127" s="31" t="s">
        <v>197</v>
      </c>
      <c r="S127" s="31" t="s">
        <v>94</v>
      </c>
    </row>
    <row r="128" spans="1:19" s="41" customFormat="1" ht="13.5" customHeight="1">
      <c r="A128" s="31" t="s">
        <v>79</v>
      </c>
      <c r="B128" s="31" t="s">
        <v>213</v>
      </c>
      <c r="C128" s="31" t="s">
        <v>1197</v>
      </c>
      <c r="D128" s="32">
        <v>10763</v>
      </c>
      <c r="E128" s="31" t="s">
        <v>323</v>
      </c>
      <c r="F128" s="42" t="s">
        <v>324</v>
      </c>
      <c r="G128" s="42" t="s">
        <v>77</v>
      </c>
      <c r="H128" s="33" t="s">
        <v>209</v>
      </c>
      <c r="I128" s="43">
        <v>80000000</v>
      </c>
      <c r="J128" s="43">
        <v>79846000.062</v>
      </c>
      <c r="K128" s="43">
        <v>55369374.663</v>
      </c>
      <c r="L128" s="43">
        <v>24792500.162</v>
      </c>
      <c r="M128" s="43">
        <v>4830683003.723</v>
      </c>
      <c r="N128" s="43">
        <v>3394991810.254</v>
      </c>
      <c r="O128" s="43">
        <v>1688369009.361</v>
      </c>
      <c r="P128" s="31" t="s">
        <v>95</v>
      </c>
      <c r="Q128" s="31" t="s">
        <v>193</v>
      </c>
      <c r="R128" s="31" t="s">
        <v>97</v>
      </c>
      <c r="S128" s="31" t="s">
        <v>97</v>
      </c>
    </row>
    <row r="129" spans="1:19" s="41" customFormat="1" ht="13.5" customHeight="1">
      <c r="A129" s="31" t="s">
        <v>79</v>
      </c>
      <c r="B129" s="31" t="s">
        <v>213</v>
      </c>
      <c r="C129" s="31" t="s">
        <v>1197</v>
      </c>
      <c r="D129" s="32" t="s">
        <v>1056</v>
      </c>
      <c r="E129" s="31" t="s">
        <v>1057</v>
      </c>
      <c r="F129" s="42" t="s">
        <v>1058</v>
      </c>
      <c r="G129" s="42" t="s">
        <v>100</v>
      </c>
      <c r="H129" s="33" t="s">
        <v>209</v>
      </c>
      <c r="I129" s="43">
        <v>1543801</v>
      </c>
      <c r="J129" s="43">
        <v>706339.674</v>
      </c>
      <c r="K129" s="43" t="s">
        <v>270</v>
      </c>
      <c r="L129" s="43">
        <v>701828.078</v>
      </c>
      <c r="M129" s="43">
        <v>42733550.289</v>
      </c>
      <c r="N129" s="43" t="s">
        <v>270</v>
      </c>
      <c r="O129" s="43">
        <v>47794484.987</v>
      </c>
      <c r="P129" s="31" t="s">
        <v>95</v>
      </c>
      <c r="Q129" s="31" t="s">
        <v>197</v>
      </c>
      <c r="R129" s="31" t="s">
        <v>197</v>
      </c>
      <c r="S129" s="31" t="s">
        <v>94</v>
      </c>
    </row>
    <row r="130" spans="1:19" s="41" customFormat="1" ht="13.5" customHeight="1">
      <c r="A130" s="31" t="s">
        <v>90</v>
      </c>
      <c r="B130" s="31" t="s">
        <v>1068</v>
      </c>
      <c r="C130" s="31" t="s">
        <v>1197</v>
      </c>
      <c r="D130" s="32" t="s">
        <v>1123</v>
      </c>
      <c r="E130" s="31" t="s">
        <v>1124</v>
      </c>
      <c r="F130" s="42" t="s">
        <v>1038</v>
      </c>
      <c r="G130" s="42" t="s">
        <v>446</v>
      </c>
      <c r="H130" s="33" t="s">
        <v>67</v>
      </c>
      <c r="I130" s="43">
        <v>1060000</v>
      </c>
      <c r="J130" s="43">
        <v>846847</v>
      </c>
      <c r="K130" s="43" t="s">
        <v>270</v>
      </c>
      <c r="L130" s="43">
        <v>846847</v>
      </c>
      <c r="M130" s="43">
        <v>51234243.5</v>
      </c>
      <c r="N130" s="43" t="s">
        <v>270</v>
      </c>
      <c r="O130" s="43">
        <v>57670272.105</v>
      </c>
      <c r="P130" s="31" t="s">
        <v>95</v>
      </c>
      <c r="Q130" s="31" t="s">
        <v>197</v>
      </c>
      <c r="R130" s="31" t="s">
        <v>197</v>
      </c>
      <c r="S130" s="31" t="s">
        <v>92</v>
      </c>
    </row>
    <row r="131" spans="1:19" s="41" customFormat="1" ht="13.5" customHeight="1">
      <c r="A131" s="31" t="s">
        <v>90</v>
      </c>
      <c r="B131" s="31" t="s">
        <v>1068</v>
      </c>
      <c r="C131" s="31" t="s">
        <v>1197</v>
      </c>
      <c r="D131" s="32" t="s">
        <v>1129</v>
      </c>
      <c r="E131" s="31" t="s">
        <v>1130</v>
      </c>
      <c r="F131" s="42" t="s">
        <v>1131</v>
      </c>
      <c r="G131" s="42" t="s">
        <v>548</v>
      </c>
      <c r="H131" s="33" t="s">
        <v>67</v>
      </c>
      <c r="I131" s="43">
        <v>352635</v>
      </c>
      <c r="J131" s="43">
        <v>16059</v>
      </c>
      <c r="K131" s="43" t="s">
        <v>270</v>
      </c>
      <c r="L131" s="43">
        <v>16059</v>
      </c>
      <c r="M131" s="43">
        <v>971569.5</v>
      </c>
      <c r="N131" s="43" t="s">
        <v>270</v>
      </c>
      <c r="O131" s="43">
        <v>1093617.737</v>
      </c>
      <c r="P131" s="31" t="s">
        <v>95</v>
      </c>
      <c r="Q131" s="31" t="s">
        <v>197</v>
      </c>
      <c r="R131" s="31" t="s">
        <v>197</v>
      </c>
      <c r="S131" s="31" t="s">
        <v>94</v>
      </c>
    </row>
    <row r="132" spans="1:19" s="41" customFormat="1" ht="13.5" customHeight="1">
      <c r="A132" s="31" t="s">
        <v>90</v>
      </c>
      <c r="B132" s="31" t="s">
        <v>88</v>
      </c>
      <c r="C132" s="31" t="s">
        <v>1198</v>
      </c>
      <c r="D132" s="32" t="s">
        <v>495</v>
      </c>
      <c r="E132" s="31" t="s">
        <v>496</v>
      </c>
      <c r="F132" s="42" t="s">
        <v>497</v>
      </c>
      <c r="G132" s="42" t="s">
        <v>498</v>
      </c>
      <c r="H132" s="33" t="s">
        <v>86</v>
      </c>
      <c r="I132" s="43">
        <v>20164789.04</v>
      </c>
      <c r="J132" s="43">
        <v>27605638.457</v>
      </c>
      <c r="K132" s="43">
        <v>2460286.43</v>
      </c>
      <c r="L132" s="43">
        <v>27150033.531</v>
      </c>
      <c r="M132" s="43">
        <v>1670141126.641</v>
      </c>
      <c r="N132" s="43">
        <v>155981989.91</v>
      </c>
      <c r="O132" s="43">
        <v>1848917007.889</v>
      </c>
      <c r="P132" s="31" t="s">
        <v>499</v>
      </c>
      <c r="Q132" s="31" t="s">
        <v>197</v>
      </c>
      <c r="R132" s="31" t="s">
        <v>197</v>
      </c>
      <c r="S132" s="31" t="s">
        <v>411</v>
      </c>
    </row>
    <row r="133" spans="1:19" s="41" customFormat="1" ht="13.5" customHeight="1">
      <c r="A133" s="31" t="s">
        <v>79</v>
      </c>
      <c r="B133" s="31" t="s">
        <v>540</v>
      </c>
      <c r="C133" s="31" t="s">
        <v>1197</v>
      </c>
      <c r="D133" s="32" t="s">
        <v>541</v>
      </c>
      <c r="E133" s="31" t="s">
        <v>542</v>
      </c>
      <c r="F133" s="42" t="s">
        <v>543</v>
      </c>
      <c r="G133" s="42" t="s">
        <v>83</v>
      </c>
      <c r="H133" s="33" t="s">
        <v>544</v>
      </c>
      <c r="I133" s="43">
        <v>231452</v>
      </c>
      <c r="J133" s="43">
        <v>160223.595</v>
      </c>
      <c r="K133" s="43">
        <v>52606.973</v>
      </c>
      <c r="L133" s="43">
        <v>126002.236</v>
      </c>
      <c r="M133" s="43">
        <v>9693527.496</v>
      </c>
      <c r="N133" s="43">
        <v>3292144.401</v>
      </c>
      <c r="O133" s="43">
        <v>8580750.978</v>
      </c>
      <c r="P133" s="31" t="s">
        <v>499</v>
      </c>
      <c r="Q133" s="31" t="s">
        <v>197</v>
      </c>
      <c r="R133" s="31" t="s">
        <v>197</v>
      </c>
      <c r="S133" s="31" t="s">
        <v>411</v>
      </c>
    </row>
    <row r="134" spans="1:19" s="41" customFormat="1" ht="13.5" customHeight="1">
      <c r="A134" s="31" t="s">
        <v>79</v>
      </c>
      <c r="B134" s="31" t="s">
        <v>540</v>
      </c>
      <c r="C134" s="31" t="s">
        <v>1197</v>
      </c>
      <c r="D134" s="32" t="s">
        <v>545</v>
      </c>
      <c r="E134" s="31" t="s">
        <v>546</v>
      </c>
      <c r="F134" s="42" t="s">
        <v>547</v>
      </c>
      <c r="G134" s="42" t="s">
        <v>548</v>
      </c>
      <c r="H134" s="33" t="s">
        <v>544</v>
      </c>
      <c r="I134" s="43">
        <v>157148</v>
      </c>
      <c r="J134" s="43">
        <v>128613.703</v>
      </c>
      <c r="K134" s="43" t="s">
        <v>270</v>
      </c>
      <c r="L134" s="43">
        <v>146719.59</v>
      </c>
      <c r="M134" s="43">
        <v>7781129.037</v>
      </c>
      <c r="N134" s="43" t="s">
        <v>270</v>
      </c>
      <c r="O134" s="43">
        <v>9991602.606</v>
      </c>
      <c r="P134" s="31" t="s">
        <v>499</v>
      </c>
      <c r="Q134" s="31" t="s">
        <v>197</v>
      </c>
      <c r="R134" s="31" t="s">
        <v>197</v>
      </c>
      <c r="S134" s="31" t="s">
        <v>411</v>
      </c>
    </row>
    <row r="135" spans="1:19" s="41" customFormat="1" ht="13.5" customHeight="1">
      <c r="A135" s="31" t="s">
        <v>79</v>
      </c>
      <c r="B135" s="31" t="s">
        <v>540</v>
      </c>
      <c r="C135" s="31" t="s">
        <v>1197</v>
      </c>
      <c r="D135" s="32" t="s">
        <v>549</v>
      </c>
      <c r="E135" s="31" t="s">
        <v>550</v>
      </c>
      <c r="F135" s="42" t="s">
        <v>551</v>
      </c>
      <c r="G135" s="42" t="s">
        <v>198</v>
      </c>
      <c r="H135" s="33" t="s">
        <v>544</v>
      </c>
      <c r="I135" s="43">
        <v>81575</v>
      </c>
      <c r="J135" s="43">
        <v>46313.046</v>
      </c>
      <c r="K135" s="43">
        <v>12279.994</v>
      </c>
      <c r="L135" s="43">
        <v>39579.424</v>
      </c>
      <c r="M135" s="43">
        <v>2801939.257</v>
      </c>
      <c r="N135" s="43">
        <v>768482</v>
      </c>
      <c r="O135" s="43">
        <v>2695358.403</v>
      </c>
      <c r="P135" s="31" t="s">
        <v>499</v>
      </c>
      <c r="Q135" s="31" t="s">
        <v>197</v>
      </c>
      <c r="R135" s="31" t="s">
        <v>197</v>
      </c>
      <c r="S135" s="31" t="s">
        <v>411</v>
      </c>
    </row>
    <row r="136" spans="1:19" s="41" customFormat="1" ht="13.5" customHeight="1">
      <c r="A136" s="31" t="s">
        <v>90</v>
      </c>
      <c r="B136" s="31" t="s">
        <v>310</v>
      </c>
      <c r="C136" s="31" t="s">
        <v>1197</v>
      </c>
      <c r="D136" s="32">
        <v>11705</v>
      </c>
      <c r="E136" s="31" t="s">
        <v>634</v>
      </c>
      <c r="F136" s="42" t="s">
        <v>635</v>
      </c>
      <c r="G136" s="42" t="s">
        <v>636</v>
      </c>
      <c r="H136" s="33" t="s">
        <v>81</v>
      </c>
      <c r="I136" s="43">
        <v>22900000</v>
      </c>
      <c r="J136" s="43">
        <v>19461001.307</v>
      </c>
      <c r="K136" s="43" t="s">
        <v>270</v>
      </c>
      <c r="L136" s="43">
        <v>22751193.907</v>
      </c>
      <c r="M136" s="43">
        <v>1177390579.076</v>
      </c>
      <c r="N136" s="43" t="s">
        <v>270</v>
      </c>
      <c r="O136" s="43">
        <v>1549356074.108</v>
      </c>
      <c r="P136" s="31" t="s">
        <v>499</v>
      </c>
      <c r="Q136" s="31" t="s">
        <v>197</v>
      </c>
      <c r="R136" s="31" t="s">
        <v>197</v>
      </c>
      <c r="S136" s="31" t="s">
        <v>411</v>
      </c>
    </row>
    <row r="137" spans="1:19" s="41" customFormat="1" ht="13.5" customHeight="1">
      <c r="A137" s="31" t="s">
        <v>90</v>
      </c>
      <c r="B137" s="31" t="s">
        <v>144</v>
      </c>
      <c r="C137" s="31" t="s">
        <v>1198</v>
      </c>
      <c r="D137" s="32" t="s">
        <v>887</v>
      </c>
      <c r="E137" s="31" t="s">
        <v>888</v>
      </c>
      <c r="F137" s="42" t="s">
        <v>889</v>
      </c>
      <c r="G137" s="42" t="s">
        <v>890</v>
      </c>
      <c r="H137" s="33" t="s">
        <v>86</v>
      </c>
      <c r="I137" s="43">
        <v>5650000</v>
      </c>
      <c r="J137" s="43">
        <v>8028933.667</v>
      </c>
      <c r="K137" s="43">
        <v>2502796.77</v>
      </c>
      <c r="L137" s="43">
        <v>6044686.457</v>
      </c>
      <c r="M137" s="43">
        <v>485750486.828</v>
      </c>
      <c r="N137" s="43">
        <v>156893136.33</v>
      </c>
      <c r="O137" s="43">
        <v>411643086.398</v>
      </c>
      <c r="P137" s="31" t="s">
        <v>499</v>
      </c>
      <c r="Q137" s="31" t="s">
        <v>197</v>
      </c>
      <c r="R137" s="31" t="s">
        <v>197</v>
      </c>
      <c r="S137" s="31" t="s">
        <v>411</v>
      </c>
    </row>
    <row r="138" spans="1:19" s="41" customFormat="1" ht="13.5" customHeight="1">
      <c r="A138" s="31" t="s">
        <v>79</v>
      </c>
      <c r="B138" s="31" t="s">
        <v>552</v>
      </c>
      <c r="C138" s="31" t="s">
        <v>1197</v>
      </c>
      <c r="D138" s="32">
        <v>10027</v>
      </c>
      <c r="E138" s="31" t="s">
        <v>583</v>
      </c>
      <c r="F138" s="42" t="s">
        <v>584</v>
      </c>
      <c r="G138" s="42" t="s">
        <v>83</v>
      </c>
      <c r="H138" s="33" t="s">
        <v>555</v>
      </c>
      <c r="I138" s="43">
        <v>8500000</v>
      </c>
      <c r="J138" s="43">
        <v>3163916.438</v>
      </c>
      <c r="K138" s="43">
        <v>1703711.197</v>
      </c>
      <c r="L138" s="43">
        <v>1636136.466</v>
      </c>
      <c r="M138" s="43">
        <v>191416944.521</v>
      </c>
      <c r="N138" s="43">
        <v>106985740.841</v>
      </c>
      <c r="O138" s="43">
        <v>111420876.706</v>
      </c>
      <c r="P138" s="31" t="s">
        <v>585</v>
      </c>
      <c r="Q138" s="31" t="s">
        <v>197</v>
      </c>
      <c r="R138" s="31" t="s">
        <v>197</v>
      </c>
      <c r="S138" s="31" t="s">
        <v>430</v>
      </c>
    </row>
    <row r="139" spans="1:19" s="41" customFormat="1" ht="13.5" customHeight="1">
      <c r="A139" s="31" t="s">
        <v>79</v>
      </c>
      <c r="B139" s="31" t="s">
        <v>344</v>
      </c>
      <c r="C139" s="31" t="s">
        <v>1197</v>
      </c>
      <c r="D139" s="32">
        <v>10227</v>
      </c>
      <c r="E139" s="31" t="s">
        <v>723</v>
      </c>
      <c r="F139" s="42" t="s">
        <v>724</v>
      </c>
      <c r="G139" s="42" t="s">
        <v>133</v>
      </c>
      <c r="H139" s="33" t="s">
        <v>81</v>
      </c>
      <c r="I139" s="43">
        <v>7000000</v>
      </c>
      <c r="J139" s="43">
        <v>9409050.004</v>
      </c>
      <c r="K139" s="43" t="s">
        <v>270</v>
      </c>
      <c r="L139" s="43">
        <v>10999799.945</v>
      </c>
      <c r="M139" s="43">
        <v>569247525.219</v>
      </c>
      <c r="N139" s="43" t="s">
        <v>270</v>
      </c>
      <c r="O139" s="43">
        <v>749086264.611</v>
      </c>
      <c r="P139" s="31" t="s">
        <v>585</v>
      </c>
      <c r="Q139" s="31" t="s">
        <v>197</v>
      </c>
      <c r="R139" s="31" t="s">
        <v>197</v>
      </c>
      <c r="S139" s="31" t="s">
        <v>430</v>
      </c>
    </row>
    <row r="140" spans="1:19" s="41" customFormat="1" ht="13.5" customHeight="1">
      <c r="A140" s="31" t="s">
        <v>79</v>
      </c>
      <c r="B140" s="31" t="s">
        <v>344</v>
      </c>
      <c r="C140" s="31" t="s">
        <v>1197</v>
      </c>
      <c r="D140" s="32">
        <v>10229</v>
      </c>
      <c r="E140" s="31" t="s">
        <v>725</v>
      </c>
      <c r="F140" s="42" t="s">
        <v>726</v>
      </c>
      <c r="G140" s="42" t="s">
        <v>727</v>
      </c>
      <c r="H140" s="33" t="s">
        <v>81</v>
      </c>
      <c r="I140" s="43">
        <v>3000000</v>
      </c>
      <c r="J140" s="43">
        <v>4032450.002</v>
      </c>
      <c r="K140" s="43" t="s">
        <v>270</v>
      </c>
      <c r="L140" s="43">
        <v>4714199.976</v>
      </c>
      <c r="M140" s="43">
        <v>243963225.094</v>
      </c>
      <c r="N140" s="43" t="s">
        <v>270</v>
      </c>
      <c r="O140" s="43">
        <v>321036970.548</v>
      </c>
      <c r="P140" s="31" t="s">
        <v>585</v>
      </c>
      <c r="Q140" s="31" t="s">
        <v>197</v>
      </c>
      <c r="R140" s="31" t="s">
        <v>197</v>
      </c>
      <c r="S140" s="31" t="s">
        <v>430</v>
      </c>
    </row>
    <row r="141" spans="1:19" s="41" customFormat="1" ht="13.5" customHeight="1">
      <c r="A141" s="31" t="s">
        <v>90</v>
      </c>
      <c r="B141" s="31" t="s">
        <v>134</v>
      </c>
      <c r="C141" s="31" t="s">
        <v>1197</v>
      </c>
      <c r="D141" s="32" t="s">
        <v>760</v>
      </c>
      <c r="E141" s="31" t="s">
        <v>761</v>
      </c>
      <c r="F141" s="42" t="s">
        <v>762</v>
      </c>
      <c r="G141" s="42" t="s">
        <v>204</v>
      </c>
      <c r="H141" s="33" t="s">
        <v>67</v>
      </c>
      <c r="I141" s="43">
        <v>767312</v>
      </c>
      <c r="J141" s="43">
        <v>357293.88</v>
      </c>
      <c r="K141" s="43">
        <v>168487.2</v>
      </c>
      <c r="L141" s="43">
        <v>188806.68</v>
      </c>
      <c r="M141" s="43">
        <v>21616279.74</v>
      </c>
      <c r="N141" s="43">
        <v>10451031.107</v>
      </c>
      <c r="O141" s="43">
        <v>12857732.992</v>
      </c>
      <c r="P141" s="31" t="s">
        <v>585</v>
      </c>
      <c r="Q141" s="31" t="s">
        <v>197</v>
      </c>
      <c r="R141" s="31" t="s">
        <v>197</v>
      </c>
      <c r="S141" s="31" t="s">
        <v>430</v>
      </c>
    </row>
    <row r="142" spans="1:19" s="41" customFormat="1" ht="13.5" customHeight="1">
      <c r="A142" s="31" t="s">
        <v>90</v>
      </c>
      <c r="B142" s="31" t="s">
        <v>134</v>
      </c>
      <c r="C142" s="31" t="s">
        <v>1197</v>
      </c>
      <c r="D142" s="32" t="s">
        <v>205</v>
      </c>
      <c r="E142" s="31" t="s">
        <v>206</v>
      </c>
      <c r="F142" s="42" t="s">
        <v>207</v>
      </c>
      <c r="G142" s="42" t="s">
        <v>208</v>
      </c>
      <c r="H142" s="33" t="s">
        <v>67</v>
      </c>
      <c r="I142" s="43">
        <v>215000</v>
      </c>
      <c r="J142" s="43" t="s">
        <v>270</v>
      </c>
      <c r="K142" s="43">
        <v>18711.42</v>
      </c>
      <c r="L142" s="43">
        <v>196288.58</v>
      </c>
      <c r="M142" s="43" t="s">
        <v>270</v>
      </c>
      <c r="N142" s="43">
        <v>1198466.643</v>
      </c>
      <c r="O142" s="43">
        <v>13367250.306</v>
      </c>
      <c r="P142" s="31" t="s">
        <v>585</v>
      </c>
      <c r="Q142" s="31" t="s">
        <v>197</v>
      </c>
      <c r="R142" s="31" t="s">
        <v>197</v>
      </c>
      <c r="S142" s="31" t="s">
        <v>430</v>
      </c>
    </row>
    <row r="143" spans="1:19" s="41" customFormat="1" ht="13.5" customHeight="1">
      <c r="A143" s="31" t="s">
        <v>90</v>
      </c>
      <c r="B143" s="31" t="s">
        <v>135</v>
      </c>
      <c r="C143" s="31" t="s">
        <v>1198</v>
      </c>
      <c r="D143" s="32" t="s">
        <v>852</v>
      </c>
      <c r="E143" s="31" t="s">
        <v>853</v>
      </c>
      <c r="F143" s="42" t="s">
        <v>854</v>
      </c>
      <c r="G143" s="42" t="s">
        <v>77</v>
      </c>
      <c r="H143" s="33" t="s">
        <v>86</v>
      </c>
      <c r="I143" s="43">
        <v>14000000</v>
      </c>
      <c r="J143" s="43">
        <v>21189700.005</v>
      </c>
      <c r="K143" s="43">
        <v>21139999.99</v>
      </c>
      <c r="L143" s="43">
        <v>332929.937</v>
      </c>
      <c r="M143" s="43">
        <v>1281976850.319</v>
      </c>
      <c r="N143" s="43">
        <v>1276697449.62</v>
      </c>
      <c r="O143" s="43">
        <v>22672525.316</v>
      </c>
      <c r="P143" s="31" t="s">
        <v>585</v>
      </c>
      <c r="Q143" s="31" t="s">
        <v>197</v>
      </c>
      <c r="R143" s="31" t="s">
        <v>197</v>
      </c>
      <c r="S143" s="31" t="s">
        <v>430</v>
      </c>
    </row>
    <row r="144" spans="1:19" s="41" customFormat="1" ht="13.5" customHeight="1">
      <c r="A144" s="31" t="s">
        <v>90</v>
      </c>
      <c r="B144" s="31" t="s">
        <v>135</v>
      </c>
      <c r="C144" s="31" t="s">
        <v>1198</v>
      </c>
      <c r="D144" s="32" t="s">
        <v>855</v>
      </c>
      <c r="E144" s="31" t="s">
        <v>856</v>
      </c>
      <c r="F144" s="42" t="s">
        <v>857</v>
      </c>
      <c r="G144" s="42" t="s">
        <v>77</v>
      </c>
      <c r="H144" s="33" t="s">
        <v>86</v>
      </c>
      <c r="I144" s="43">
        <v>32900000</v>
      </c>
      <c r="J144" s="43">
        <v>3225.148</v>
      </c>
      <c r="K144" s="43" t="s">
        <v>270</v>
      </c>
      <c r="L144" s="43">
        <v>3465.06</v>
      </c>
      <c r="M144" s="43">
        <v>195121.455</v>
      </c>
      <c r="N144" s="43" t="s">
        <v>270</v>
      </c>
      <c r="O144" s="43">
        <v>235970.58</v>
      </c>
      <c r="P144" s="31" t="s">
        <v>585</v>
      </c>
      <c r="Q144" s="31" t="s">
        <v>197</v>
      </c>
      <c r="R144" s="31" t="s">
        <v>197</v>
      </c>
      <c r="S144" s="31" t="s">
        <v>430</v>
      </c>
    </row>
    <row r="145" spans="1:19" s="41" customFormat="1" ht="13.5" customHeight="1">
      <c r="A145" s="31" t="s">
        <v>79</v>
      </c>
      <c r="B145" s="31" t="s">
        <v>166</v>
      </c>
      <c r="C145" s="31" t="s">
        <v>1197</v>
      </c>
      <c r="D145" s="32">
        <v>10463</v>
      </c>
      <c r="E145" s="31" t="s">
        <v>919</v>
      </c>
      <c r="F145" s="42" t="s">
        <v>920</v>
      </c>
      <c r="G145" s="42" t="s">
        <v>548</v>
      </c>
      <c r="H145" s="33" t="s">
        <v>98</v>
      </c>
      <c r="I145" s="43">
        <v>647000000</v>
      </c>
      <c r="J145" s="43">
        <v>5234060.387</v>
      </c>
      <c r="K145" s="43" t="s">
        <v>270</v>
      </c>
      <c r="L145" s="43">
        <v>5948204.306</v>
      </c>
      <c r="M145" s="43">
        <v>316660653.384</v>
      </c>
      <c r="N145" s="43" t="s">
        <v>270</v>
      </c>
      <c r="O145" s="43">
        <v>405072652.886</v>
      </c>
      <c r="P145" s="31" t="s">
        <v>585</v>
      </c>
      <c r="Q145" s="31" t="s">
        <v>197</v>
      </c>
      <c r="R145" s="31" t="s">
        <v>197</v>
      </c>
      <c r="S145" s="31" t="s">
        <v>430</v>
      </c>
    </row>
    <row r="146" spans="1:19" s="41" customFormat="1" ht="13.5" customHeight="1">
      <c r="A146" s="31" t="s">
        <v>90</v>
      </c>
      <c r="B146" s="31" t="s">
        <v>158</v>
      </c>
      <c r="C146" s="31" t="s">
        <v>1198</v>
      </c>
      <c r="D146" s="32" t="s">
        <v>1006</v>
      </c>
      <c r="E146" s="31" t="s">
        <v>1007</v>
      </c>
      <c r="F146" s="42" t="s">
        <v>1008</v>
      </c>
      <c r="G146" s="42" t="s">
        <v>736</v>
      </c>
      <c r="H146" s="33" t="s">
        <v>67</v>
      </c>
      <c r="I146" s="43">
        <v>10000000</v>
      </c>
      <c r="J146" s="43">
        <v>10000000</v>
      </c>
      <c r="K146" s="43" t="s">
        <v>270</v>
      </c>
      <c r="L146" s="43">
        <v>10000000</v>
      </c>
      <c r="M146" s="43">
        <v>605000000</v>
      </c>
      <c r="N146" s="43" t="s">
        <v>270</v>
      </c>
      <c r="O146" s="43">
        <v>680999898.5</v>
      </c>
      <c r="P146" s="31" t="s">
        <v>585</v>
      </c>
      <c r="Q146" s="31" t="s">
        <v>197</v>
      </c>
      <c r="R146" s="31" t="s">
        <v>197</v>
      </c>
      <c r="S146" s="31" t="s">
        <v>430</v>
      </c>
    </row>
    <row r="147" spans="1:19" s="41" customFormat="1" ht="13.5" customHeight="1">
      <c r="A147" s="31" t="s">
        <v>79</v>
      </c>
      <c r="B147" s="31" t="s">
        <v>213</v>
      </c>
      <c r="C147" s="31" t="s">
        <v>1197</v>
      </c>
      <c r="D147" s="32" t="s">
        <v>1062</v>
      </c>
      <c r="E147" s="31" t="s">
        <v>1063</v>
      </c>
      <c r="F147" s="42" t="s">
        <v>1064</v>
      </c>
      <c r="G147" s="42" t="s">
        <v>1065</v>
      </c>
      <c r="H147" s="33" t="s">
        <v>209</v>
      </c>
      <c r="I147" s="43">
        <v>1500000</v>
      </c>
      <c r="J147" s="43">
        <v>2324251.029</v>
      </c>
      <c r="K147" s="43" t="s">
        <v>270</v>
      </c>
      <c r="L147" s="43">
        <v>2309405.364</v>
      </c>
      <c r="M147" s="43">
        <v>140617187.264</v>
      </c>
      <c r="N147" s="43" t="s">
        <v>270</v>
      </c>
      <c r="O147" s="43">
        <v>157270481.86</v>
      </c>
      <c r="P147" s="31" t="s">
        <v>585</v>
      </c>
      <c r="Q147" s="31" t="s">
        <v>197</v>
      </c>
      <c r="R147" s="31" t="s">
        <v>197</v>
      </c>
      <c r="S147" s="31" t="s">
        <v>430</v>
      </c>
    </row>
    <row r="148" spans="1:19" s="41" customFormat="1" ht="13.5" customHeight="1">
      <c r="A148" s="31" t="s">
        <v>90</v>
      </c>
      <c r="B148" s="31" t="s">
        <v>1068</v>
      </c>
      <c r="C148" s="31" t="s">
        <v>1197</v>
      </c>
      <c r="D148" s="32">
        <v>453820</v>
      </c>
      <c r="E148" s="31" t="s">
        <v>1121</v>
      </c>
      <c r="F148" s="42" t="s">
        <v>1122</v>
      </c>
      <c r="G148" s="42" t="s">
        <v>548</v>
      </c>
      <c r="H148" s="33" t="s">
        <v>67</v>
      </c>
      <c r="I148" s="43">
        <v>250000</v>
      </c>
      <c r="J148" s="43">
        <v>197876</v>
      </c>
      <c r="K148" s="43" t="s">
        <v>270</v>
      </c>
      <c r="L148" s="43">
        <v>197876</v>
      </c>
      <c r="M148" s="43">
        <v>11971498</v>
      </c>
      <c r="N148" s="43" t="s">
        <v>270</v>
      </c>
      <c r="O148" s="43">
        <v>13475353.592</v>
      </c>
      <c r="P148" s="31" t="s">
        <v>585</v>
      </c>
      <c r="Q148" s="31" t="s">
        <v>197</v>
      </c>
      <c r="R148" s="31" t="s">
        <v>197</v>
      </c>
      <c r="S148" s="31" t="s">
        <v>430</v>
      </c>
    </row>
    <row r="149" spans="1:19" s="41" customFormat="1" ht="13.5" customHeight="1">
      <c r="A149" s="31" t="s">
        <v>90</v>
      </c>
      <c r="B149" s="31" t="s">
        <v>1068</v>
      </c>
      <c r="C149" s="31" t="s">
        <v>1197</v>
      </c>
      <c r="D149" s="32" t="s">
        <v>1152</v>
      </c>
      <c r="E149" s="31" t="s">
        <v>1153</v>
      </c>
      <c r="F149" s="42" t="s">
        <v>1154</v>
      </c>
      <c r="G149" s="42" t="s">
        <v>548</v>
      </c>
      <c r="H149" s="33" t="s">
        <v>67</v>
      </c>
      <c r="I149" s="43">
        <v>1396608</v>
      </c>
      <c r="J149" s="43">
        <v>1334259</v>
      </c>
      <c r="K149" s="43" t="s">
        <v>270</v>
      </c>
      <c r="L149" s="43">
        <v>1334259</v>
      </c>
      <c r="M149" s="43">
        <v>80722669.5</v>
      </c>
      <c r="N149" s="43" t="s">
        <v>270</v>
      </c>
      <c r="O149" s="43">
        <v>90863024.357</v>
      </c>
      <c r="P149" s="31" t="s">
        <v>585</v>
      </c>
      <c r="Q149" s="31" t="s">
        <v>197</v>
      </c>
      <c r="R149" s="31" t="s">
        <v>197</v>
      </c>
      <c r="S149" s="31" t="s">
        <v>430</v>
      </c>
    </row>
    <row r="150" spans="1:19" s="41" customFormat="1" ht="13.5" customHeight="1">
      <c r="A150" s="31" t="s">
        <v>90</v>
      </c>
      <c r="B150" s="31" t="s">
        <v>1181</v>
      </c>
      <c r="C150" s="31" t="s">
        <v>1197</v>
      </c>
      <c r="D150" s="32" t="s">
        <v>1184</v>
      </c>
      <c r="E150" s="31" t="s">
        <v>1185</v>
      </c>
      <c r="F150" s="42" t="s">
        <v>327</v>
      </c>
      <c r="G150" s="42" t="s">
        <v>71</v>
      </c>
      <c r="H150" s="33" t="s">
        <v>67</v>
      </c>
      <c r="I150" s="43">
        <v>2950000</v>
      </c>
      <c r="J150" s="43">
        <v>2950000</v>
      </c>
      <c r="K150" s="43" t="s">
        <v>270</v>
      </c>
      <c r="L150" s="43">
        <v>2950000</v>
      </c>
      <c r="M150" s="43">
        <v>178475000</v>
      </c>
      <c r="N150" s="43" t="s">
        <v>270</v>
      </c>
      <c r="O150" s="43">
        <v>200894970.057</v>
      </c>
      <c r="P150" s="31" t="s">
        <v>585</v>
      </c>
      <c r="Q150" s="31" t="s">
        <v>197</v>
      </c>
      <c r="R150" s="31" t="s">
        <v>197</v>
      </c>
      <c r="S150" s="31" t="s">
        <v>430</v>
      </c>
    </row>
    <row r="151" spans="1:19" s="41" customFormat="1" ht="13.5" customHeight="1">
      <c r="A151" s="31" t="s">
        <v>79</v>
      </c>
      <c r="B151" s="31" t="s">
        <v>1018</v>
      </c>
      <c r="C151" s="31" t="s">
        <v>1197</v>
      </c>
      <c r="D151" s="32">
        <v>12003</v>
      </c>
      <c r="E151" s="31" t="s">
        <v>1022</v>
      </c>
      <c r="F151" s="42" t="s">
        <v>1023</v>
      </c>
      <c r="G151" s="42" t="s">
        <v>83</v>
      </c>
      <c r="H151" s="33" t="s">
        <v>1021</v>
      </c>
      <c r="I151" s="43">
        <v>6585000</v>
      </c>
      <c r="J151" s="43">
        <v>490582.923</v>
      </c>
      <c r="K151" s="43">
        <v>183978.549</v>
      </c>
      <c r="L151" s="43">
        <v>395866.686</v>
      </c>
      <c r="M151" s="43">
        <v>29680266.851</v>
      </c>
      <c r="N151" s="43">
        <v>12225436.763</v>
      </c>
      <c r="O151" s="43">
        <v>26958517.303</v>
      </c>
      <c r="P151" s="31" t="s">
        <v>1024</v>
      </c>
      <c r="Q151" s="31" t="s">
        <v>197</v>
      </c>
      <c r="R151" s="31" t="s">
        <v>197</v>
      </c>
      <c r="S151" s="31" t="s">
        <v>473</v>
      </c>
    </row>
    <row r="152" spans="1:19" s="41" customFormat="1" ht="13.5" customHeight="1">
      <c r="A152" s="31" t="s">
        <v>90</v>
      </c>
      <c r="B152" s="31" t="s">
        <v>1068</v>
      </c>
      <c r="C152" s="31" t="s">
        <v>1197</v>
      </c>
      <c r="D152" s="32">
        <v>11003</v>
      </c>
      <c r="E152" s="31" t="s">
        <v>1074</v>
      </c>
      <c r="F152" s="42" t="s">
        <v>1075</v>
      </c>
      <c r="G152" s="42" t="s">
        <v>446</v>
      </c>
      <c r="H152" s="33" t="s">
        <v>67</v>
      </c>
      <c r="I152" s="43">
        <v>1839241</v>
      </c>
      <c r="J152" s="43">
        <v>916902</v>
      </c>
      <c r="K152" s="43" t="s">
        <v>270</v>
      </c>
      <c r="L152" s="43">
        <v>916902</v>
      </c>
      <c r="M152" s="43">
        <v>55472571</v>
      </c>
      <c r="N152" s="43" t="s">
        <v>270</v>
      </c>
      <c r="O152" s="43">
        <v>62441016.893</v>
      </c>
      <c r="P152" s="31" t="s">
        <v>1076</v>
      </c>
      <c r="Q152" s="31" t="s">
        <v>197</v>
      </c>
      <c r="R152" s="31" t="s">
        <v>197</v>
      </c>
      <c r="S152" s="31" t="s">
        <v>708</v>
      </c>
    </row>
    <row r="153" spans="1:19" s="41" customFormat="1" ht="13.5" customHeight="1">
      <c r="A153" s="31" t="s">
        <v>90</v>
      </c>
      <c r="B153" s="31" t="s">
        <v>88</v>
      </c>
      <c r="C153" s="31" t="s">
        <v>1198</v>
      </c>
      <c r="D153" s="32" t="s">
        <v>491</v>
      </c>
      <c r="E153" s="31" t="s">
        <v>492</v>
      </c>
      <c r="F153" s="42" t="s">
        <v>493</v>
      </c>
      <c r="G153" s="42" t="s">
        <v>87</v>
      </c>
      <c r="H153" s="33" t="s">
        <v>86</v>
      </c>
      <c r="I153" s="43">
        <v>38031000</v>
      </c>
      <c r="J153" s="43">
        <v>54316889.932</v>
      </c>
      <c r="K153" s="43">
        <v>7125779.72</v>
      </c>
      <c r="L153" s="43">
        <v>51171503.766</v>
      </c>
      <c r="M153" s="43">
        <v>3286171840.91</v>
      </c>
      <c r="N153" s="43">
        <v>441826323.38</v>
      </c>
      <c r="O153" s="43">
        <v>3484778887.106</v>
      </c>
      <c r="P153" s="31" t="s">
        <v>494</v>
      </c>
      <c r="Q153" s="31" t="s">
        <v>197</v>
      </c>
      <c r="R153" s="31" t="s">
        <v>197</v>
      </c>
      <c r="S153" s="31" t="s">
        <v>417</v>
      </c>
    </row>
    <row r="154" spans="1:19" s="41" customFormat="1" ht="13.5" customHeight="1">
      <c r="A154" s="31" t="s">
        <v>79</v>
      </c>
      <c r="B154" s="31" t="s">
        <v>344</v>
      </c>
      <c r="C154" s="31" t="s">
        <v>1197</v>
      </c>
      <c r="D154" s="32">
        <v>10216</v>
      </c>
      <c r="E154" s="31" t="s">
        <v>696</v>
      </c>
      <c r="F154" s="42" t="s">
        <v>697</v>
      </c>
      <c r="G154" s="42" t="s">
        <v>83</v>
      </c>
      <c r="H154" s="33" t="s">
        <v>81</v>
      </c>
      <c r="I154" s="43">
        <v>10225838</v>
      </c>
      <c r="J154" s="43">
        <v>23996.908</v>
      </c>
      <c r="K154" s="43" t="s">
        <v>270</v>
      </c>
      <c r="L154" s="43">
        <v>28053.968</v>
      </c>
      <c r="M154" s="43">
        <v>1451812.954</v>
      </c>
      <c r="N154" s="43" t="s">
        <v>270</v>
      </c>
      <c r="O154" s="43">
        <v>1910474.96</v>
      </c>
      <c r="P154" s="31" t="s">
        <v>494</v>
      </c>
      <c r="Q154" s="31" t="s">
        <v>197</v>
      </c>
      <c r="R154" s="31" t="s">
        <v>197</v>
      </c>
      <c r="S154" s="31" t="s">
        <v>430</v>
      </c>
    </row>
    <row r="155" spans="1:19" s="41" customFormat="1" ht="13.5" customHeight="1">
      <c r="A155" s="31" t="s">
        <v>79</v>
      </c>
      <c r="B155" s="31" t="s">
        <v>344</v>
      </c>
      <c r="C155" s="31" t="s">
        <v>1197</v>
      </c>
      <c r="D155" s="32">
        <v>10226</v>
      </c>
      <c r="E155" s="31" t="s">
        <v>721</v>
      </c>
      <c r="F155" s="42" t="s">
        <v>722</v>
      </c>
      <c r="G155" s="42" t="s">
        <v>101</v>
      </c>
      <c r="H155" s="33" t="s">
        <v>81</v>
      </c>
      <c r="I155" s="43">
        <v>13000000</v>
      </c>
      <c r="J155" s="43">
        <v>16802638.484</v>
      </c>
      <c r="K155" s="43">
        <v>1407684.742</v>
      </c>
      <c r="L155" s="43">
        <v>18133472.908</v>
      </c>
      <c r="M155" s="43">
        <v>1016559628.261</v>
      </c>
      <c r="N155" s="43">
        <v>86698766.539</v>
      </c>
      <c r="O155" s="43">
        <v>1234889320.995</v>
      </c>
      <c r="P155" s="31" t="s">
        <v>494</v>
      </c>
      <c r="Q155" s="31" t="s">
        <v>197</v>
      </c>
      <c r="R155" s="31" t="s">
        <v>197</v>
      </c>
      <c r="S155" s="31" t="s">
        <v>430</v>
      </c>
    </row>
    <row r="156" spans="1:19" s="41" customFormat="1" ht="13.5" customHeight="1">
      <c r="A156" s="31" t="s">
        <v>90</v>
      </c>
      <c r="B156" s="31" t="s">
        <v>135</v>
      </c>
      <c r="C156" s="31" t="s">
        <v>1198</v>
      </c>
      <c r="D156" s="32" t="s">
        <v>813</v>
      </c>
      <c r="E156" s="31" t="s">
        <v>814</v>
      </c>
      <c r="F156" s="42" t="s">
        <v>815</v>
      </c>
      <c r="G156" s="42" t="s">
        <v>816</v>
      </c>
      <c r="H156" s="33" t="s">
        <v>86</v>
      </c>
      <c r="I156" s="43">
        <v>12735856.59</v>
      </c>
      <c r="J156" s="43">
        <v>5545864.26</v>
      </c>
      <c r="K156" s="43" t="s">
        <v>270</v>
      </c>
      <c r="L156" s="43">
        <v>5958410.185</v>
      </c>
      <c r="M156" s="43">
        <v>335524787.705</v>
      </c>
      <c r="N156" s="43" t="s">
        <v>270</v>
      </c>
      <c r="O156" s="43">
        <v>405767673.101</v>
      </c>
      <c r="P156" s="31" t="s">
        <v>494</v>
      </c>
      <c r="Q156" s="31" t="s">
        <v>197</v>
      </c>
      <c r="R156" s="31" t="s">
        <v>197</v>
      </c>
      <c r="S156" s="31" t="s">
        <v>99</v>
      </c>
    </row>
    <row r="157" spans="1:19" s="41" customFormat="1" ht="13.5" customHeight="1">
      <c r="A157" s="31" t="s">
        <v>90</v>
      </c>
      <c r="B157" s="31" t="s">
        <v>135</v>
      </c>
      <c r="C157" s="31" t="s">
        <v>1198</v>
      </c>
      <c r="D157" s="32" t="s">
        <v>826</v>
      </c>
      <c r="E157" s="31" t="s">
        <v>827</v>
      </c>
      <c r="F157" s="42" t="s">
        <v>828</v>
      </c>
      <c r="G157" s="42" t="s">
        <v>83</v>
      </c>
      <c r="H157" s="33" t="s">
        <v>86</v>
      </c>
      <c r="I157" s="43">
        <v>16100000</v>
      </c>
      <c r="J157" s="43">
        <v>11199731.951</v>
      </c>
      <c r="K157" s="43">
        <v>5161650.95</v>
      </c>
      <c r="L157" s="43">
        <v>6739291.787</v>
      </c>
      <c r="M157" s="43">
        <v>677583783.029</v>
      </c>
      <c r="N157" s="43">
        <v>323937636.2</v>
      </c>
      <c r="O157" s="43">
        <v>458945702.274</v>
      </c>
      <c r="P157" s="31" t="s">
        <v>494</v>
      </c>
      <c r="Q157" s="31" t="s">
        <v>197</v>
      </c>
      <c r="R157" s="31" t="s">
        <v>197</v>
      </c>
      <c r="S157" s="31" t="s">
        <v>577</v>
      </c>
    </row>
    <row r="158" spans="1:19" s="41" customFormat="1" ht="13.5" customHeight="1">
      <c r="A158" s="31" t="s">
        <v>90</v>
      </c>
      <c r="B158" s="31" t="s">
        <v>376</v>
      </c>
      <c r="C158" s="31" t="s">
        <v>1198</v>
      </c>
      <c r="D158" s="32" t="s">
        <v>895</v>
      </c>
      <c r="E158" s="31" t="s">
        <v>896</v>
      </c>
      <c r="F158" s="42" t="s">
        <v>897</v>
      </c>
      <c r="G158" s="42" t="s">
        <v>83</v>
      </c>
      <c r="H158" s="33" t="s">
        <v>86</v>
      </c>
      <c r="I158" s="43">
        <v>10750000</v>
      </c>
      <c r="J158" s="43">
        <v>4183917.043</v>
      </c>
      <c r="K158" s="43">
        <v>805784.21</v>
      </c>
      <c r="L158" s="43">
        <v>3689366.183</v>
      </c>
      <c r="M158" s="43">
        <v>253126981.072</v>
      </c>
      <c r="N158" s="43">
        <v>54873896.69</v>
      </c>
      <c r="O158" s="43">
        <v>251245799.592</v>
      </c>
      <c r="P158" s="31" t="s">
        <v>494</v>
      </c>
      <c r="Q158" s="31" t="s">
        <v>197</v>
      </c>
      <c r="R158" s="31" t="s">
        <v>197</v>
      </c>
      <c r="S158" s="31" t="s">
        <v>92</v>
      </c>
    </row>
    <row r="159" spans="1:19" s="41" customFormat="1" ht="13.5" customHeight="1">
      <c r="A159" s="31" t="s">
        <v>90</v>
      </c>
      <c r="B159" s="31" t="s">
        <v>376</v>
      </c>
      <c r="C159" s="31" t="s">
        <v>1198</v>
      </c>
      <c r="D159" s="32" t="s">
        <v>908</v>
      </c>
      <c r="E159" s="31" t="s">
        <v>909</v>
      </c>
      <c r="F159" s="42" t="s">
        <v>910</v>
      </c>
      <c r="G159" s="42" t="s">
        <v>865</v>
      </c>
      <c r="H159" s="33" t="s">
        <v>86</v>
      </c>
      <c r="I159" s="43">
        <v>15250000</v>
      </c>
      <c r="J159" s="43">
        <v>19270987.2</v>
      </c>
      <c r="K159" s="43">
        <v>2965356.1</v>
      </c>
      <c r="L159" s="43">
        <v>17739161.907</v>
      </c>
      <c r="M159" s="43">
        <v>1165894725.593</v>
      </c>
      <c r="N159" s="43">
        <v>201940720</v>
      </c>
      <c r="O159" s="43">
        <v>1208036745.811</v>
      </c>
      <c r="P159" s="31" t="s">
        <v>494</v>
      </c>
      <c r="Q159" s="31" t="s">
        <v>197</v>
      </c>
      <c r="R159" s="31" t="s">
        <v>197</v>
      </c>
      <c r="S159" s="31" t="s">
        <v>577</v>
      </c>
    </row>
    <row r="160" spans="1:19" s="41" customFormat="1" ht="13.5" customHeight="1">
      <c r="A160" s="31" t="s">
        <v>79</v>
      </c>
      <c r="B160" s="31" t="s">
        <v>213</v>
      </c>
      <c r="C160" s="31" t="s">
        <v>1197</v>
      </c>
      <c r="D160" s="32">
        <v>13920020004</v>
      </c>
      <c r="E160" s="31" t="s">
        <v>1041</v>
      </c>
      <c r="F160" s="42" t="s">
        <v>1042</v>
      </c>
      <c r="G160" s="42" t="s">
        <v>1043</v>
      </c>
      <c r="H160" s="33" t="s">
        <v>209</v>
      </c>
      <c r="I160" s="43">
        <v>1350000</v>
      </c>
      <c r="J160" s="43">
        <v>96684.643</v>
      </c>
      <c r="K160" s="43" t="s">
        <v>270</v>
      </c>
      <c r="L160" s="43">
        <v>96067.09</v>
      </c>
      <c r="M160" s="43">
        <v>5849420.912</v>
      </c>
      <c r="N160" s="43" t="s">
        <v>270</v>
      </c>
      <c r="O160" s="43">
        <v>6542167.876</v>
      </c>
      <c r="P160" s="31" t="s">
        <v>494</v>
      </c>
      <c r="Q160" s="31" t="s">
        <v>197</v>
      </c>
      <c r="R160" s="31" t="s">
        <v>197</v>
      </c>
      <c r="S160" s="31" t="s">
        <v>430</v>
      </c>
    </row>
    <row r="161" spans="1:19" s="41" customFormat="1" ht="13.5" customHeight="1">
      <c r="A161" s="31" t="s">
        <v>90</v>
      </c>
      <c r="B161" s="31" t="s">
        <v>1068</v>
      </c>
      <c r="C161" s="31" t="s">
        <v>1197</v>
      </c>
      <c r="D161" s="32">
        <v>11005</v>
      </c>
      <c r="E161" s="31" t="s">
        <v>1077</v>
      </c>
      <c r="F161" s="42" t="s">
        <v>570</v>
      </c>
      <c r="G161" s="42" t="s">
        <v>548</v>
      </c>
      <c r="H161" s="33" t="s">
        <v>67</v>
      </c>
      <c r="I161" s="43">
        <v>1830342</v>
      </c>
      <c r="J161" s="43">
        <v>55557.15</v>
      </c>
      <c r="K161" s="43" t="s">
        <v>270</v>
      </c>
      <c r="L161" s="43">
        <v>55557.15</v>
      </c>
      <c r="M161" s="43">
        <v>3361207.575</v>
      </c>
      <c r="N161" s="43" t="s">
        <v>270</v>
      </c>
      <c r="O161" s="43">
        <v>3783441.351</v>
      </c>
      <c r="P161" s="31" t="s">
        <v>494</v>
      </c>
      <c r="Q161" s="31" t="s">
        <v>197</v>
      </c>
      <c r="R161" s="31" t="s">
        <v>197</v>
      </c>
      <c r="S161" s="31" t="s">
        <v>92</v>
      </c>
    </row>
    <row r="162" spans="1:19" s="41" customFormat="1" ht="13.5" customHeight="1">
      <c r="A162" s="31" t="s">
        <v>90</v>
      </c>
      <c r="B162" s="31" t="s">
        <v>1068</v>
      </c>
      <c r="C162" s="31" t="s">
        <v>1197</v>
      </c>
      <c r="D162" s="32">
        <v>11105</v>
      </c>
      <c r="E162" s="31" t="s">
        <v>1090</v>
      </c>
      <c r="F162" s="42" t="s">
        <v>1091</v>
      </c>
      <c r="G162" s="42" t="s">
        <v>548</v>
      </c>
      <c r="H162" s="33" t="s">
        <v>67</v>
      </c>
      <c r="I162" s="43">
        <v>4816252</v>
      </c>
      <c r="J162" s="43">
        <v>182560.56</v>
      </c>
      <c r="K162" s="43" t="s">
        <v>270</v>
      </c>
      <c r="L162" s="43">
        <v>182560.56</v>
      </c>
      <c r="M162" s="43">
        <v>11044913.88</v>
      </c>
      <c r="N162" s="43" t="s">
        <v>270</v>
      </c>
      <c r="O162" s="43">
        <v>12432372.283</v>
      </c>
      <c r="P162" s="31" t="s">
        <v>494</v>
      </c>
      <c r="Q162" s="31" t="s">
        <v>197</v>
      </c>
      <c r="R162" s="31" t="s">
        <v>197</v>
      </c>
      <c r="S162" s="31" t="s">
        <v>92</v>
      </c>
    </row>
    <row r="163" spans="1:19" s="41" customFormat="1" ht="13.5" customHeight="1">
      <c r="A163" s="31" t="s">
        <v>79</v>
      </c>
      <c r="B163" s="31" t="s">
        <v>344</v>
      </c>
      <c r="C163" s="31" t="s">
        <v>1198</v>
      </c>
      <c r="D163" s="32">
        <v>200465039</v>
      </c>
      <c r="E163" s="31" t="s">
        <v>725</v>
      </c>
      <c r="F163" s="42" t="s">
        <v>726</v>
      </c>
      <c r="G163" s="42" t="s">
        <v>727</v>
      </c>
      <c r="H163" s="33" t="s">
        <v>81</v>
      </c>
      <c r="I163" s="43">
        <v>4500000</v>
      </c>
      <c r="J163" s="43">
        <v>6048675.002</v>
      </c>
      <c r="K163" s="43" t="s">
        <v>270</v>
      </c>
      <c r="L163" s="43">
        <v>7071299.965</v>
      </c>
      <c r="M163" s="43">
        <v>365944837.641</v>
      </c>
      <c r="N163" s="43" t="s">
        <v>270</v>
      </c>
      <c r="O163" s="43">
        <v>481555455.821</v>
      </c>
      <c r="P163" s="31" t="s">
        <v>732</v>
      </c>
      <c r="Q163" s="31" t="s">
        <v>197</v>
      </c>
      <c r="R163" s="31" t="s">
        <v>197</v>
      </c>
      <c r="S163" s="31" t="s">
        <v>430</v>
      </c>
    </row>
    <row r="164" spans="1:19" s="41" customFormat="1" ht="13.5" customHeight="1">
      <c r="A164" s="31" t="s">
        <v>90</v>
      </c>
      <c r="B164" s="31" t="s">
        <v>310</v>
      </c>
      <c r="C164" s="31" t="s">
        <v>1197</v>
      </c>
      <c r="D164" s="32" t="s">
        <v>665</v>
      </c>
      <c r="E164" s="31" t="s">
        <v>666</v>
      </c>
      <c r="F164" s="42" t="s">
        <v>667</v>
      </c>
      <c r="G164" s="42" t="s">
        <v>133</v>
      </c>
      <c r="H164" s="33" t="s">
        <v>81</v>
      </c>
      <c r="I164" s="43">
        <v>5000000</v>
      </c>
      <c r="J164" s="43">
        <v>6720750.003</v>
      </c>
      <c r="K164" s="43" t="s">
        <v>270</v>
      </c>
      <c r="L164" s="43">
        <v>7856999.961</v>
      </c>
      <c r="M164" s="43">
        <v>406605375.156</v>
      </c>
      <c r="N164" s="43" t="s">
        <v>270</v>
      </c>
      <c r="O164" s="43">
        <v>535061617.579</v>
      </c>
      <c r="P164" s="31" t="s">
        <v>669</v>
      </c>
      <c r="Q164" s="31" t="s">
        <v>197</v>
      </c>
      <c r="R164" s="31" t="s">
        <v>197</v>
      </c>
      <c r="S164" s="31" t="s">
        <v>668</v>
      </c>
    </row>
    <row r="165" spans="1:19" s="41" customFormat="1" ht="13.5" customHeight="1">
      <c r="A165" s="31" t="s">
        <v>90</v>
      </c>
      <c r="B165" s="31" t="s">
        <v>88</v>
      </c>
      <c r="C165" s="31" t="s">
        <v>1198</v>
      </c>
      <c r="D165" s="32" t="s">
        <v>274</v>
      </c>
      <c r="E165" s="31" t="s">
        <v>275</v>
      </c>
      <c r="F165" s="42" t="s">
        <v>276</v>
      </c>
      <c r="G165" s="42" t="s">
        <v>277</v>
      </c>
      <c r="H165" s="33" t="s">
        <v>98</v>
      </c>
      <c r="I165" s="43">
        <v>29685000000</v>
      </c>
      <c r="J165" s="43">
        <v>77302073.808</v>
      </c>
      <c r="K165" s="43">
        <v>81690750.65</v>
      </c>
      <c r="L165" s="43" t="s">
        <v>270</v>
      </c>
      <c r="M165" s="43">
        <v>4676775465.382</v>
      </c>
      <c r="N165" s="43">
        <v>4980145908</v>
      </c>
      <c r="O165" s="43" t="s">
        <v>270</v>
      </c>
      <c r="P165" s="31" t="s">
        <v>278</v>
      </c>
      <c r="Q165" s="31" t="s">
        <v>193</v>
      </c>
      <c r="R165" s="31" t="s">
        <v>97</v>
      </c>
      <c r="S165" s="31" t="s">
        <v>97</v>
      </c>
    </row>
    <row r="166" spans="1:19" s="41" customFormat="1" ht="13.5" customHeight="1">
      <c r="A166" s="31" t="s">
        <v>90</v>
      </c>
      <c r="B166" s="31" t="s">
        <v>88</v>
      </c>
      <c r="C166" s="31" t="s">
        <v>1198</v>
      </c>
      <c r="D166" s="32" t="s">
        <v>425</v>
      </c>
      <c r="E166" s="31" t="s">
        <v>426</v>
      </c>
      <c r="F166" s="42" t="s">
        <v>276</v>
      </c>
      <c r="G166" s="42" t="s">
        <v>77</v>
      </c>
      <c r="H166" s="33" t="s">
        <v>86</v>
      </c>
      <c r="I166" s="43">
        <v>15648000</v>
      </c>
      <c r="J166" s="43">
        <v>21455984.669</v>
      </c>
      <c r="K166" s="43">
        <v>995276.84</v>
      </c>
      <c r="L166" s="43">
        <v>22042220.188</v>
      </c>
      <c r="M166" s="43">
        <v>1298087072.467</v>
      </c>
      <c r="N166" s="43">
        <v>64893273.57</v>
      </c>
      <c r="O166" s="43">
        <v>1501074971.106</v>
      </c>
      <c r="P166" s="31" t="s">
        <v>278</v>
      </c>
      <c r="Q166" s="31" t="s">
        <v>197</v>
      </c>
      <c r="R166" s="31" t="s">
        <v>197</v>
      </c>
      <c r="S166" s="31" t="s">
        <v>94</v>
      </c>
    </row>
    <row r="167" spans="1:19" s="41" customFormat="1" ht="13.5" customHeight="1">
      <c r="A167" s="31" t="s">
        <v>79</v>
      </c>
      <c r="B167" s="31" t="s">
        <v>973</v>
      </c>
      <c r="C167" s="31" t="s">
        <v>1197</v>
      </c>
      <c r="D167" s="32">
        <v>13520000001</v>
      </c>
      <c r="E167" s="31" t="s">
        <v>974</v>
      </c>
      <c r="F167" s="42" t="s">
        <v>975</v>
      </c>
      <c r="G167" s="42" t="s">
        <v>976</v>
      </c>
      <c r="H167" s="33" t="s">
        <v>977</v>
      </c>
      <c r="I167" s="43">
        <v>6000000</v>
      </c>
      <c r="J167" s="43">
        <v>30371.821</v>
      </c>
      <c r="K167" s="43" t="s">
        <v>270</v>
      </c>
      <c r="L167" s="43">
        <v>35850.212</v>
      </c>
      <c r="M167" s="43">
        <v>1837495.187</v>
      </c>
      <c r="N167" s="43" t="s">
        <v>270</v>
      </c>
      <c r="O167" s="43">
        <v>2441399.078</v>
      </c>
      <c r="P167" s="31" t="s">
        <v>278</v>
      </c>
      <c r="Q167" s="31" t="s">
        <v>197</v>
      </c>
      <c r="R167" s="31" t="s">
        <v>197</v>
      </c>
      <c r="S167" s="31" t="s">
        <v>94</v>
      </c>
    </row>
    <row r="168" spans="1:19" s="41" customFormat="1" ht="13.5" customHeight="1">
      <c r="A168" s="31" t="s">
        <v>90</v>
      </c>
      <c r="B168" s="31" t="s">
        <v>1068</v>
      </c>
      <c r="C168" s="31" t="s">
        <v>1197</v>
      </c>
      <c r="D168" s="32">
        <v>44053</v>
      </c>
      <c r="E168" s="31" t="s">
        <v>1120</v>
      </c>
      <c r="F168" s="42" t="s">
        <v>783</v>
      </c>
      <c r="G168" s="42" t="s">
        <v>591</v>
      </c>
      <c r="H168" s="33" t="s">
        <v>67</v>
      </c>
      <c r="I168" s="43">
        <v>50000</v>
      </c>
      <c r="J168" s="43">
        <v>50000</v>
      </c>
      <c r="K168" s="43" t="s">
        <v>270</v>
      </c>
      <c r="L168" s="43">
        <v>50000</v>
      </c>
      <c r="M168" s="43">
        <v>3025000</v>
      </c>
      <c r="N168" s="43" t="s">
        <v>270</v>
      </c>
      <c r="O168" s="43">
        <v>3404999.492</v>
      </c>
      <c r="P168" s="31" t="s">
        <v>278</v>
      </c>
      <c r="Q168" s="31" t="s">
        <v>197</v>
      </c>
      <c r="R168" s="31" t="s">
        <v>197</v>
      </c>
      <c r="S168" s="31" t="s">
        <v>94</v>
      </c>
    </row>
    <row r="169" spans="1:19" s="41" customFormat="1" ht="13.5" customHeight="1">
      <c r="A169" s="31" t="s">
        <v>90</v>
      </c>
      <c r="B169" s="31" t="s">
        <v>148</v>
      </c>
      <c r="C169" s="31" t="s">
        <v>1198</v>
      </c>
      <c r="D169" s="32" t="s">
        <v>151</v>
      </c>
      <c r="E169" s="31" t="s">
        <v>152</v>
      </c>
      <c r="F169" s="42" t="s">
        <v>125</v>
      </c>
      <c r="G169" s="42" t="s">
        <v>84</v>
      </c>
      <c r="H169" s="33" t="s">
        <v>81</v>
      </c>
      <c r="I169" s="43">
        <v>100000000</v>
      </c>
      <c r="J169" s="43" t="s">
        <v>270</v>
      </c>
      <c r="K169" s="43">
        <v>143755000.03</v>
      </c>
      <c r="L169" s="43" t="s">
        <v>270</v>
      </c>
      <c r="M169" s="43" t="s">
        <v>270</v>
      </c>
      <c r="N169" s="43">
        <v>8792580000</v>
      </c>
      <c r="O169" s="43" t="s">
        <v>270</v>
      </c>
      <c r="P169" s="31" t="s">
        <v>76</v>
      </c>
      <c r="Q169" s="31" t="s">
        <v>73</v>
      </c>
      <c r="R169" s="31" t="s">
        <v>398</v>
      </c>
      <c r="S169" s="31" t="s">
        <v>142</v>
      </c>
    </row>
    <row r="170" spans="1:19" s="41" customFormat="1" ht="13.5" customHeight="1">
      <c r="A170" s="31" t="s">
        <v>90</v>
      </c>
      <c r="B170" s="31" t="s">
        <v>88</v>
      </c>
      <c r="C170" s="31" t="s">
        <v>1198</v>
      </c>
      <c r="D170" s="32" t="s">
        <v>113</v>
      </c>
      <c r="E170" s="31" t="s">
        <v>114</v>
      </c>
      <c r="F170" s="42" t="s">
        <v>115</v>
      </c>
      <c r="G170" s="42" t="s">
        <v>116</v>
      </c>
      <c r="H170" s="33" t="s">
        <v>86</v>
      </c>
      <c r="I170" s="43">
        <v>24237000</v>
      </c>
      <c r="J170" s="43" t="s">
        <v>270</v>
      </c>
      <c r="K170" s="43" t="s">
        <v>270</v>
      </c>
      <c r="L170" s="43">
        <v>39412755.312</v>
      </c>
      <c r="M170" s="43" t="s">
        <v>270</v>
      </c>
      <c r="N170" s="43" t="s">
        <v>270</v>
      </c>
      <c r="O170" s="43">
        <v>2684008236.715</v>
      </c>
      <c r="P170" s="31" t="s">
        <v>539</v>
      </c>
      <c r="Q170" s="31" t="s">
        <v>197</v>
      </c>
      <c r="R170" s="31" t="s">
        <v>197</v>
      </c>
      <c r="S170" s="31" t="s">
        <v>577</v>
      </c>
    </row>
    <row r="171" spans="1:19" s="41" customFormat="1" ht="13.5" customHeight="1">
      <c r="A171" s="31" t="s">
        <v>90</v>
      </c>
      <c r="B171" s="31" t="s">
        <v>1155</v>
      </c>
      <c r="C171" s="31" t="s">
        <v>1197</v>
      </c>
      <c r="D171" s="32">
        <v>13003</v>
      </c>
      <c r="E171" s="31" t="s">
        <v>1156</v>
      </c>
      <c r="F171" s="42" t="s">
        <v>1157</v>
      </c>
      <c r="G171" s="42" t="s">
        <v>591</v>
      </c>
      <c r="H171" s="33" t="s">
        <v>67</v>
      </c>
      <c r="I171" s="43">
        <v>3231828</v>
      </c>
      <c r="J171" s="43">
        <v>17900</v>
      </c>
      <c r="K171" s="43" t="s">
        <v>270</v>
      </c>
      <c r="L171" s="43">
        <v>17900</v>
      </c>
      <c r="M171" s="43">
        <v>1082950</v>
      </c>
      <c r="N171" s="43" t="s">
        <v>270</v>
      </c>
      <c r="O171" s="43">
        <v>1218989.818</v>
      </c>
      <c r="P171" s="31" t="s">
        <v>1158</v>
      </c>
      <c r="Q171" s="31" t="s">
        <v>197</v>
      </c>
      <c r="R171" s="31" t="s">
        <v>197</v>
      </c>
      <c r="S171" s="31" t="s">
        <v>690</v>
      </c>
    </row>
    <row r="172" spans="1:19" s="41" customFormat="1" ht="13.5" customHeight="1">
      <c r="A172" s="31" t="s">
        <v>79</v>
      </c>
      <c r="B172" s="31" t="s">
        <v>199</v>
      </c>
      <c r="C172" s="31" t="s">
        <v>1197</v>
      </c>
      <c r="D172" s="32" t="s">
        <v>610</v>
      </c>
      <c r="E172" s="31" t="s">
        <v>611</v>
      </c>
      <c r="F172" s="42" t="s">
        <v>612</v>
      </c>
      <c r="G172" s="42" t="s">
        <v>613</v>
      </c>
      <c r="H172" s="33" t="s">
        <v>336</v>
      </c>
      <c r="I172" s="43">
        <v>80000000</v>
      </c>
      <c r="J172" s="43">
        <v>10501443.949</v>
      </c>
      <c r="K172" s="43" t="s">
        <v>270</v>
      </c>
      <c r="L172" s="43">
        <v>11652125.598</v>
      </c>
      <c r="M172" s="43">
        <v>635337358.887</v>
      </c>
      <c r="N172" s="43" t="s">
        <v>270</v>
      </c>
      <c r="O172" s="43">
        <v>793509634.955</v>
      </c>
      <c r="P172" s="31" t="s">
        <v>614</v>
      </c>
      <c r="Q172" s="31" t="s">
        <v>197</v>
      </c>
      <c r="R172" s="31" t="s">
        <v>197</v>
      </c>
      <c r="S172" s="31" t="s">
        <v>94</v>
      </c>
    </row>
    <row r="173" spans="1:19" s="41" customFormat="1" ht="13.5" customHeight="1">
      <c r="A173" s="31" t="s">
        <v>79</v>
      </c>
      <c r="B173" s="31" t="s">
        <v>390</v>
      </c>
      <c r="C173" s="31" t="s">
        <v>1197</v>
      </c>
      <c r="D173" s="32" t="s">
        <v>1162</v>
      </c>
      <c r="E173" s="31" t="s">
        <v>1163</v>
      </c>
      <c r="F173" s="42" t="s">
        <v>1164</v>
      </c>
      <c r="G173" s="42" t="s">
        <v>83</v>
      </c>
      <c r="H173" s="33" t="s">
        <v>67</v>
      </c>
      <c r="I173" s="43">
        <v>44421000</v>
      </c>
      <c r="J173" s="43">
        <v>32380813</v>
      </c>
      <c r="K173" s="43">
        <v>3760007</v>
      </c>
      <c r="L173" s="43">
        <v>28620806</v>
      </c>
      <c r="M173" s="43">
        <v>1959039186.5</v>
      </c>
      <c r="N173" s="43">
        <v>228063224.585</v>
      </c>
      <c r="O173" s="43">
        <v>1949076598.099</v>
      </c>
      <c r="P173" s="31" t="s">
        <v>1165</v>
      </c>
      <c r="Q173" s="31" t="s">
        <v>197</v>
      </c>
      <c r="R173" s="31" t="s">
        <v>197</v>
      </c>
      <c r="S173" s="31" t="s">
        <v>94</v>
      </c>
    </row>
    <row r="174" spans="1:19" s="41" customFormat="1" ht="13.5" customHeight="1">
      <c r="A174" s="31" t="s">
        <v>79</v>
      </c>
      <c r="B174" s="31" t="s">
        <v>390</v>
      </c>
      <c r="C174" s="31" t="s">
        <v>1197</v>
      </c>
      <c r="D174" s="32" t="s">
        <v>1166</v>
      </c>
      <c r="E174" s="31" t="s">
        <v>1167</v>
      </c>
      <c r="F174" s="42" t="s">
        <v>1168</v>
      </c>
      <c r="G174" s="42" t="s">
        <v>83</v>
      </c>
      <c r="H174" s="33" t="s">
        <v>67</v>
      </c>
      <c r="I174" s="43">
        <v>22567000</v>
      </c>
      <c r="J174" s="43">
        <v>22567000</v>
      </c>
      <c r="K174" s="43" t="s">
        <v>270</v>
      </c>
      <c r="L174" s="43">
        <v>22567000</v>
      </c>
      <c r="M174" s="43">
        <v>1365303500</v>
      </c>
      <c r="N174" s="43" t="s">
        <v>270</v>
      </c>
      <c r="O174" s="43">
        <v>1536812470.945</v>
      </c>
      <c r="P174" s="31" t="s">
        <v>1165</v>
      </c>
      <c r="Q174" s="31" t="s">
        <v>197</v>
      </c>
      <c r="R174" s="31" t="s">
        <v>197</v>
      </c>
      <c r="S174" s="31" t="s">
        <v>94</v>
      </c>
    </row>
    <row r="175" spans="1:19" s="41" customFormat="1" ht="13.5" customHeight="1">
      <c r="A175" s="31" t="s">
        <v>79</v>
      </c>
      <c r="B175" s="31" t="s">
        <v>390</v>
      </c>
      <c r="C175" s="31" t="s">
        <v>1197</v>
      </c>
      <c r="D175" s="32" t="s">
        <v>1169</v>
      </c>
      <c r="E175" s="31" t="s">
        <v>1170</v>
      </c>
      <c r="F175" s="42" t="s">
        <v>1164</v>
      </c>
      <c r="G175" s="42" t="s">
        <v>83</v>
      </c>
      <c r="H175" s="33" t="s">
        <v>67</v>
      </c>
      <c r="I175" s="43">
        <v>51000000</v>
      </c>
      <c r="J175" s="43">
        <v>37387761</v>
      </c>
      <c r="K175" s="43">
        <v>6032887.97</v>
      </c>
      <c r="L175" s="43">
        <v>31354873.03</v>
      </c>
      <c r="M175" s="43">
        <v>2261959540.5</v>
      </c>
      <c r="N175" s="43">
        <v>366165912.877</v>
      </c>
      <c r="O175" s="43">
        <v>2135266535.091</v>
      </c>
      <c r="P175" s="31" t="s">
        <v>1165</v>
      </c>
      <c r="Q175" s="31" t="s">
        <v>197</v>
      </c>
      <c r="R175" s="31" t="s">
        <v>197</v>
      </c>
      <c r="S175" s="31" t="s">
        <v>94</v>
      </c>
    </row>
    <row r="176" spans="1:19" s="41" customFormat="1" ht="13.5" customHeight="1">
      <c r="A176" s="31" t="s">
        <v>79</v>
      </c>
      <c r="B176" s="31" t="s">
        <v>390</v>
      </c>
      <c r="C176" s="31" t="s">
        <v>1197</v>
      </c>
      <c r="D176" s="32" t="s">
        <v>1171</v>
      </c>
      <c r="E176" s="31" t="s">
        <v>1172</v>
      </c>
      <c r="F176" s="42" t="s">
        <v>1173</v>
      </c>
      <c r="G176" s="42" t="s">
        <v>83</v>
      </c>
      <c r="H176" s="33" t="s">
        <v>67</v>
      </c>
      <c r="I176" s="43">
        <v>5643000</v>
      </c>
      <c r="J176" s="43">
        <v>5643000</v>
      </c>
      <c r="K176" s="43" t="s">
        <v>270</v>
      </c>
      <c r="L176" s="43">
        <v>5643000</v>
      </c>
      <c r="M176" s="43">
        <v>341401500</v>
      </c>
      <c r="N176" s="43" t="s">
        <v>270</v>
      </c>
      <c r="O176" s="43">
        <v>384288242.724</v>
      </c>
      <c r="P176" s="31" t="s">
        <v>1165</v>
      </c>
      <c r="Q176" s="31" t="s">
        <v>197</v>
      </c>
      <c r="R176" s="31" t="s">
        <v>197</v>
      </c>
      <c r="S176" s="31" t="s">
        <v>94</v>
      </c>
    </row>
    <row r="177" spans="1:19" s="41" customFormat="1" ht="13.5" customHeight="1">
      <c r="A177" s="31" t="s">
        <v>79</v>
      </c>
      <c r="B177" s="31" t="s">
        <v>390</v>
      </c>
      <c r="C177" s="31" t="s">
        <v>1197</v>
      </c>
      <c r="D177" s="32" t="s">
        <v>1174</v>
      </c>
      <c r="E177" s="31" t="s">
        <v>1175</v>
      </c>
      <c r="F177" s="42" t="s">
        <v>1164</v>
      </c>
      <c r="G177" s="42" t="s">
        <v>83</v>
      </c>
      <c r="H177" s="33" t="s">
        <v>67</v>
      </c>
      <c r="I177" s="43">
        <v>127224000</v>
      </c>
      <c r="J177" s="43">
        <v>94134270</v>
      </c>
      <c r="K177" s="43">
        <v>15594018</v>
      </c>
      <c r="L177" s="43">
        <v>78540252</v>
      </c>
      <c r="M177" s="43">
        <v>5695123335</v>
      </c>
      <c r="N177" s="43">
        <v>945855161.79</v>
      </c>
      <c r="O177" s="43">
        <v>5348590364.016</v>
      </c>
      <c r="P177" s="31" t="s">
        <v>1165</v>
      </c>
      <c r="Q177" s="31" t="s">
        <v>197</v>
      </c>
      <c r="R177" s="31" t="s">
        <v>197</v>
      </c>
      <c r="S177" s="31" t="s">
        <v>690</v>
      </c>
    </row>
    <row r="178" spans="1:19" s="41" customFormat="1" ht="13.5" customHeight="1">
      <c r="A178" s="31" t="s">
        <v>79</v>
      </c>
      <c r="B178" s="31" t="s">
        <v>390</v>
      </c>
      <c r="C178" s="31" t="s">
        <v>1197</v>
      </c>
      <c r="D178" s="32" t="s">
        <v>1179</v>
      </c>
      <c r="E178" s="31" t="s">
        <v>1180</v>
      </c>
      <c r="F178" s="42" t="s">
        <v>1164</v>
      </c>
      <c r="G178" s="42" t="s">
        <v>83</v>
      </c>
      <c r="H178" s="33" t="s">
        <v>67</v>
      </c>
      <c r="I178" s="43">
        <v>192028414</v>
      </c>
      <c r="J178" s="43">
        <v>85885281</v>
      </c>
      <c r="K178" s="43">
        <v>6330032</v>
      </c>
      <c r="L178" s="43">
        <v>79555249</v>
      </c>
      <c r="M178" s="43">
        <v>5196059500.5</v>
      </c>
      <c r="N178" s="43">
        <v>383948090.96</v>
      </c>
      <c r="O178" s="43">
        <v>5417711649.414</v>
      </c>
      <c r="P178" s="31" t="s">
        <v>1165</v>
      </c>
      <c r="Q178" s="31" t="s">
        <v>197</v>
      </c>
      <c r="R178" s="31" t="s">
        <v>197</v>
      </c>
      <c r="S178" s="31" t="s">
        <v>99</v>
      </c>
    </row>
    <row r="179" spans="1:19" s="41" customFormat="1" ht="13.5" customHeight="1">
      <c r="A179" s="31" t="s">
        <v>90</v>
      </c>
      <c r="B179" s="31" t="s">
        <v>88</v>
      </c>
      <c r="C179" s="31" t="s">
        <v>1198</v>
      </c>
      <c r="D179" s="32" t="s">
        <v>506</v>
      </c>
      <c r="E179" s="31" t="s">
        <v>507</v>
      </c>
      <c r="F179" s="42" t="s">
        <v>379</v>
      </c>
      <c r="G179" s="42" t="s">
        <v>101</v>
      </c>
      <c r="H179" s="33" t="s">
        <v>86</v>
      </c>
      <c r="I179" s="43">
        <v>2080000</v>
      </c>
      <c r="J179" s="43">
        <v>3089155.551</v>
      </c>
      <c r="K179" s="43">
        <v>65735.37</v>
      </c>
      <c r="L179" s="43">
        <v>3252280.011</v>
      </c>
      <c r="M179" s="43">
        <v>186893910.822</v>
      </c>
      <c r="N179" s="43">
        <v>4169802.2</v>
      </c>
      <c r="O179" s="43">
        <v>221480235.732</v>
      </c>
      <c r="P179" s="31" t="s">
        <v>1196</v>
      </c>
      <c r="Q179" s="31" t="s">
        <v>197</v>
      </c>
      <c r="R179" s="31" t="s">
        <v>197</v>
      </c>
      <c r="S179" s="31" t="s">
        <v>72</v>
      </c>
    </row>
    <row r="180" spans="1:19" s="41" customFormat="1" ht="13.5" customHeight="1">
      <c r="A180" s="31" t="s">
        <v>90</v>
      </c>
      <c r="B180" s="31" t="s">
        <v>88</v>
      </c>
      <c r="C180" s="31" t="s">
        <v>1198</v>
      </c>
      <c r="D180" s="32" t="s">
        <v>520</v>
      </c>
      <c r="E180" s="31" t="s">
        <v>521</v>
      </c>
      <c r="F180" s="42" t="s">
        <v>379</v>
      </c>
      <c r="G180" s="42" t="s">
        <v>101</v>
      </c>
      <c r="H180" s="33" t="s">
        <v>67</v>
      </c>
      <c r="I180" s="43">
        <v>180000000</v>
      </c>
      <c r="J180" s="43">
        <v>170346000</v>
      </c>
      <c r="K180" s="43">
        <v>21631768.45</v>
      </c>
      <c r="L180" s="43">
        <v>148714231.55</v>
      </c>
      <c r="M180" s="43">
        <v>10305933000</v>
      </c>
      <c r="N180" s="43">
        <v>1356534340.93</v>
      </c>
      <c r="O180" s="43">
        <v>10127437659.106</v>
      </c>
      <c r="P180" s="31" t="s">
        <v>1196</v>
      </c>
      <c r="Q180" s="31" t="s">
        <v>197</v>
      </c>
      <c r="R180" s="31" t="s">
        <v>197</v>
      </c>
      <c r="S180" s="31" t="s">
        <v>72</v>
      </c>
    </row>
    <row r="181" spans="1:19" s="41" customFormat="1" ht="13.5" customHeight="1">
      <c r="A181" s="31" t="s">
        <v>79</v>
      </c>
      <c r="B181" s="31" t="s">
        <v>199</v>
      </c>
      <c r="C181" s="31" t="s">
        <v>1197</v>
      </c>
      <c r="D181" s="32" t="s">
        <v>598</v>
      </c>
      <c r="E181" s="31" t="s">
        <v>599</v>
      </c>
      <c r="F181" s="42" t="s">
        <v>600</v>
      </c>
      <c r="G181" s="42" t="s">
        <v>601</v>
      </c>
      <c r="H181" s="33" t="s">
        <v>336</v>
      </c>
      <c r="I181" s="43">
        <v>50000000</v>
      </c>
      <c r="J181" s="43">
        <v>6563402.468</v>
      </c>
      <c r="K181" s="43" t="s">
        <v>270</v>
      </c>
      <c r="L181" s="43">
        <v>7282578.499</v>
      </c>
      <c r="M181" s="43">
        <v>397085849.304</v>
      </c>
      <c r="N181" s="43" t="s">
        <v>270</v>
      </c>
      <c r="O181" s="43">
        <v>495943521.847</v>
      </c>
      <c r="P181" s="31" t="s">
        <v>1196</v>
      </c>
      <c r="Q181" s="31" t="s">
        <v>197</v>
      </c>
      <c r="R181" s="31" t="s">
        <v>197</v>
      </c>
      <c r="S181" s="31" t="s">
        <v>72</v>
      </c>
    </row>
    <row r="182" spans="1:19" s="41" customFormat="1" ht="13.5" customHeight="1">
      <c r="A182" s="31" t="s">
        <v>79</v>
      </c>
      <c r="B182" s="31" t="s">
        <v>180</v>
      </c>
      <c r="C182" s="31" t="s">
        <v>1198</v>
      </c>
      <c r="D182" s="32">
        <v>320080001</v>
      </c>
      <c r="E182" s="31" t="s">
        <v>69</v>
      </c>
      <c r="F182" s="42" t="s">
        <v>70</v>
      </c>
      <c r="G182" s="42" t="s">
        <v>71</v>
      </c>
      <c r="H182" s="33" t="s">
        <v>67</v>
      </c>
      <c r="I182" s="43">
        <v>327740000</v>
      </c>
      <c r="J182" s="43" t="s">
        <v>270</v>
      </c>
      <c r="K182" s="43" t="s">
        <v>270</v>
      </c>
      <c r="L182" s="43">
        <v>327740000</v>
      </c>
      <c r="M182" s="43" t="s">
        <v>270</v>
      </c>
      <c r="N182" s="43" t="s">
        <v>270</v>
      </c>
      <c r="O182" s="43">
        <v>22319090673.439</v>
      </c>
      <c r="P182" s="31" t="s">
        <v>1196</v>
      </c>
      <c r="Q182" s="31" t="s">
        <v>197</v>
      </c>
      <c r="R182" s="31" t="s">
        <v>197</v>
      </c>
      <c r="S182" s="31" t="s">
        <v>72</v>
      </c>
    </row>
    <row r="183" spans="1:19" s="41" customFormat="1" ht="13.5" customHeight="1">
      <c r="A183" s="31" t="s">
        <v>90</v>
      </c>
      <c r="B183" s="31" t="s">
        <v>134</v>
      </c>
      <c r="C183" s="31" t="s">
        <v>1198</v>
      </c>
      <c r="D183" s="32" t="s">
        <v>766</v>
      </c>
      <c r="E183" s="31" t="s">
        <v>767</v>
      </c>
      <c r="F183" s="42" t="s">
        <v>768</v>
      </c>
      <c r="G183" s="42" t="s">
        <v>87</v>
      </c>
      <c r="H183" s="33" t="s">
        <v>98</v>
      </c>
      <c r="I183" s="43">
        <v>5605500000</v>
      </c>
      <c r="J183" s="43">
        <v>40393125.408</v>
      </c>
      <c r="K183" s="43">
        <v>10026494.83</v>
      </c>
      <c r="L183" s="43">
        <v>35265790.718</v>
      </c>
      <c r="M183" s="43">
        <v>2443784087.198</v>
      </c>
      <c r="N183" s="43">
        <v>610268014.3</v>
      </c>
      <c r="O183" s="43">
        <v>2401599989.948</v>
      </c>
      <c r="P183" s="31" t="s">
        <v>1196</v>
      </c>
      <c r="Q183" s="31" t="s">
        <v>197</v>
      </c>
      <c r="R183" s="31" t="s">
        <v>197</v>
      </c>
      <c r="S183" s="31" t="s">
        <v>72</v>
      </c>
    </row>
    <row r="184" spans="1:19" s="41" customFormat="1" ht="13.5" customHeight="1">
      <c r="A184" s="31" t="s">
        <v>90</v>
      </c>
      <c r="B184" s="31" t="s">
        <v>134</v>
      </c>
      <c r="C184" s="31" t="s">
        <v>1198</v>
      </c>
      <c r="D184" s="32" t="s">
        <v>348</v>
      </c>
      <c r="E184" s="31" t="s">
        <v>349</v>
      </c>
      <c r="F184" s="42" t="s">
        <v>350</v>
      </c>
      <c r="G184" s="42" t="s">
        <v>87</v>
      </c>
      <c r="H184" s="33" t="s">
        <v>67</v>
      </c>
      <c r="I184" s="43">
        <v>100000000</v>
      </c>
      <c r="J184" s="43">
        <v>84750000</v>
      </c>
      <c r="K184" s="43">
        <v>12861107.84</v>
      </c>
      <c r="L184" s="43">
        <v>71888892.16</v>
      </c>
      <c r="M184" s="43">
        <v>5127375000</v>
      </c>
      <c r="N184" s="43">
        <v>779854081.21</v>
      </c>
      <c r="O184" s="43">
        <v>4895632826.424</v>
      </c>
      <c r="P184" s="31" t="s">
        <v>1196</v>
      </c>
      <c r="Q184" s="31" t="s">
        <v>73</v>
      </c>
      <c r="R184" s="31" t="s">
        <v>195</v>
      </c>
      <c r="S184" s="31" t="s">
        <v>74</v>
      </c>
    </row>
    <row r="185" spans="1:19" s="41" customFormat="1" ht="13.5" customHeight="1">
      <c r="A185" s="31" t="s">
        <v>90</v>
      </c>
      <c r="B185" s="31" t="s">
        <v>134</v>
      </c>
      <c r="C185" s="31" t="s">
        <v>1198</v>
      </c>
      <c r="D185" s="32" t="s">
        <v>775</v>
      </c>
      <c r="E185" s="31" t="s">
        <v>776</v>
      </c>
      <c r="F185" s="42" t="s">
        <v>777</v>
      </c>
      <c r="G185" s="42" t="s">
        <v>87</v>
      </c>
      <c r="H185" s="33" t="s">
        <v>67</v>
      </c>
      <c r="I185" s="43">
        <v>65000000</v>
      </c>
      <c r="J185" s="43">
        <v>58337500</v>
      </c>
      <c r="K185" s="43">
        <v>16637561.21</v>
      </c>
      <c r="L185" s="43">
        <v>41699938.79</v>
      </c>
      <c r="M185" s="43">
        <v>3529418750</v>
      </c>
      <c r="N185" s="43">
        <v>1022556648.02</v>
      </c>
      <c r="O185" s="43">
        <v>2839765408.345</v>
      </c>
      <c r="P185" s="31" t="s">
        <v>1196</v>
      </c>
      <c r="Q185" s="31" t="s">
        <v>197</v>
      </c>
      <c r="R185" s="31" t="s">
        <v>197</v>
      </c>
      <c r="S185" s="31" t="s">
        <v>72</v>
      </c>
    </row>
    <row r="186" spans="1:19" s="41" customFormat="1" ht="13.5" customHeight="1">
      <c r="A186" s="31" t="s">
        <v>90</v>
      </c>
      <c r="B186" s="31" t="s">
        <v>135</v>
      </c>
      <c r="C186" s="31" t="s">
        <v>1198</v>
      </c>
      <c r="D186" s="32" t="s">
        <v>834</v>
      </c>
      <c r="E186" s="31" t="s">
        <v>835</v>
      </c>
      <c r="F186" s="42" t="s">
        <v>768</v>
      </c>
      <c r="G186" s="42" t="s">
        <v>87</v>
      </c>
      <c r="H186" s="33" t="s">
        <v>86</v>
      </c>
      <c r="I186" s="43">
        <v>105900000</v>
      </c>
      <c r="J186" s="43">
        <v>53486558.839</v>
      </c>
      <c r="K186" s="43">
        <v>24357950.34</v>
      </c>
      <c r="L186" s="43">
        <v>32409029.809</v>
      </c>
      <c r="M186" s="43">
        <v>3235936809.76</v>
      </c>
      <c r="N186" s="43">
        <v>1516856152.43</v>
      </c>
      <c r="O186" s="43">
        <v>2207054601.048</v>
      </c>
      <c r="P186" s="31" t="s">
        <v>1196</v>
      </c>
      <c r="Q186" s="31" t="s">
        <v>197</v>
      </c>
      <c r="R186" s="31" t="s">
        <v>197</v>
      </c>
      <c r="S186" s="31" t="s">
        <v>72</v>
      </c>
    </row>
    <row r="187" spans="1:19" s="41" customFormat="1" ht="13.5" customHeight="1">
      <c r="A187" s="31" t="s">
        <v>79</v>
      </c>
      <c r="B187" s="31" t="s">
        <v>166</v>
      </c>
      <c r="C187" s="31" t="s">
        <v>1197</v>
      </c>
      <c r="D187" s="32">
        <v>10464</v>
      </c>
      <c r="E187" s="31" t="s">
        <v>913</v>
      </c>
      <c r="F187" s="42" t="s">
        <v>914</v>
      </c>
      <c r="G187" s="42" t="s">
        <v>915</v>
      </c>
      <c r="H187" s="33" t="s">
        <v>98</v>
      </c>
      <c r="I187" s="43">
        <v>103000000</v>
      </c>
      <c r="J187" s="43">
        <v>840953.625</v>
      </c>
      <c r="K187" s="43" t="s">
        <v>270</v>
      </c>
      <c r="L187" s="43">
        <v>955694.739</v>
      </c>
      <c r="M187" s="43">
        <v>50877694.317</v>
      </c>
      <c r="N187" s="43" t="s">
        <v>270</v>
      </c>
      <c r="O187" s="43">
        <v>65082802.014</v>
      </c>
      <c r="P187" s="31" t="s">
        <v>1196</v>
      </c>
      <c r="Q187" s="31" t="s">
        <v>197</v>
      </c>
      <c r="R187" s="31" t="s">
        <v>197</v>
      </c>
      <c r="S187" s="31" t="s">
        <v>72</v>
      </c>
    </row>
    <row r="188" spans="1:19" s="41" customFormat="1" ht="13.5" customHeight="1">
      <c r="A188" s="31" t="s">
        <v>79</v>
      </c>
      <c r="B188" s="31" t="s">
        <v>166</v>
      </c>
      <c r="C188" s="31" t="s">
        <v>1197</v>
      </c>
      <c r="D188" s="32">
        <v>10467</v>
      </c>
      <c r="E188" s="31" t="s">
        <v>926</v>
      </c>
      <c r="F188" s="42" t="s">
        <v>925</v>
      </c>
      <c r="G188" s="42" t="s">
        <v>328</v>
      </c>
      <c r="H188" s="33" t="s">
        <v>98</v>
      </c>
      <c r="I188" s="43">
        <v>4052000000</v>
      </c>
      <c r="J188" s="43">
        <v>30625408.23</v>
      </c>
      <c r="K188" s="43" t="s">
        <v>270</v>
      </c>
      <c r="L188" s="43">
        <v>34803989.955</v>
      </c>
      <c r="M188" s="43">
        <v>1852837197.91</v>
      </c>
      <c r="N188" s="43" t="s">
        <v>270</v>
      </c>
      <c r="O188" s="43">
        <v>2370151362.676</v>
      </c>
      <c r="P188" s="31" t="s">
        <v>1196</v>
      </c>
      <c r="Q188" s="31" t="s">
        <v>197</v>
      </c>
      <c r="R188" s="31" t="s">
        <v>197</v>
      </c>
      <c r="S188" s="31" t="s">
        <v>72</v>
      </c>
    </row>
    <row r="189" spans="1:19" s="41" customFormat="1" ht="13.5" customHeight="1">
      <c r="A189" s="31" t="s">
        <v>79</v>
      </c>
      <c r="B189" s="31" t="s">
        <v>166</v>
      </c>
      <c r="C189" s="31" t="s">
        <v>1198</v>
      </c>
      <c r="D189" s="32" t="s">
        <v>931</v>
      </c>
      <c r="E189" s="31" t="s">
        <v>932</v>
      </c>
      <c r="F189" s="42" t="s">
        <v>933</v>
      </c>
      <c r="G189" s="42" t="s">
        <v>934</v>
      </c>
      <c r="H189" s="33" t="s">
        <v>98</v>
      </c>
      <c r="I189" s="43">
        <v>4032000000</v>
      </c>
      <c r="J189" s="43">
        <v>27553.764</v>
      </c>
      <c r="K189" s="43" t="s">
        <v>270</v>
      </c>
      <c r="L189" s="43">
        <v>31313.245</v>
      </c>
      <c r="M189" s="43">
        <v>1667002.715</v>
      </c>
      <c r="N189" s="43" t="s">
        <v>270</v>
      </c>
      <c r="O189" s="43">
        <v>2132431.689</v>
      </c>
      <c r="P189" s="31" t="s">
        <v>1196</v>
      </c>
      <c r="Q189" s="31" t="s">
        <v>197</v>
      </c>
      <c r="R189" s="31" t="s">
        <v>197</v>
      </c>
      <c r="S189" s="31" t="s">
        <v>72</v>
      </c>
    </row>
    <row r="190" spans="1:19" s="41" customFormat="1" ht="13.5" customHeight="1">
      <c r="A190" s="31" t="s">
        <v>79</v>
      </c>
      <c r="B190" s="31" t="s">
        <v>166</v>
      </c>
      <c r="C190" s="31" t="s">
        <v>1198</v>
      </c>
      <c r="D190" s="32" t="s">
        <v>939</v>
      </c>
      <c r="E190" s="31" t="s">
        <v>940</v>
      </c>
      <c r="F190" s="42" t="s">
        <v>941</v>
      </c>
      <c r="G190" s="42" t="s">
        <v>942</v>
      </c>
      <c r="H190" s="33" t="s">
        <v>98</v>
      </c>
      <c r="I190" s="43">
        <v>19455000000</v>
      </c>
      <c r="J190" s="43">
        <v>158842259.961</v>
      </c>
      <c r="K190" s="43" t="s">
        <v>270</v>
      </c>
      <c r="L190" s="43">
        <v>180514962.563</v>
      </c>
      <c r="M190" s="43">
        <v>9609956727.629</v>
      </c>
      <c r="N190" s="43" t="s">
        <v>270</v>
      </c>
      <c r="O190" s="43">
        <v>12293067118.332</v>
      </c>
      <c r="P190" s="31" t="s">
        <v>1196</v>
      </c>
      <c r="Q190" s="31" t="s">
        <v>197</v>
      </c>
      <c r="R190" s="31" t="s">
        <v>197</v>
      </c>
      <c r="S190" s="31" t="s">
        <v>72</v>
      </c>
    </row>
    <row r="191" spans="1:19" s="41" customFormat="1" ht="13.5" customHeight="1">
      <c r="A191" s="31" t="s">
        <v>79</v>
      </c>
      <c r="B191" s="31" t="s">
        <v>166</v>
      </c>
      <c r="C191" s="31" t="s">
        <v>1198</v>
      </c>
      <c r="D191" s="32" t="s">
        <v>167</v>
      </c>
      <c r="E191" s="31" t="s">
        <v>168</v>
      </c>
      <c r="F191" s="42" t="s">
        <v>164</v>
      </c>
      <c r="G191" s="42" t="s">
        <v>169</v>
      </c>
      <c r="H191" s="33" t="s">
        <v>98</v>
      </c>
      <c r="I191" s="43">
        <v>15492000000</v>
      </c>
      <c r="J191" s="43" t="s">
        <v>270</v>
      </c>
      <c r="K191" s="43" t="s">
        <v>270</v>
      </c>
      <c r="L191" s="43">
        <v>143743911.592</v>
      </c>
      <c r="M191" s="43" t="s">
        <v>270</v>
      </c>
      <c r="N191" s="43" t="s">
        <v>270</v>
      </c>
      <c r="O191" s="43">
        <v>9788958920.442</v>
      </c>
      <c r="P191" s="31" t="s">
        <v>1196</v>
      </c>
      <c r="Q191" s="31" t="s">
        <v>197</v>
      </c>
      <c r="R191" s="31" t="s">
        <v>197</v>
      </c>
      <c r="S191" s="31" t="s">
        <v>72</v>
      </c>
    </row>
    <row r="192" spans="1:19" s="41" customFormat="1" ht="13.5" customHeight="1">
      <c r="A192" s="31" t="s">
        <v>79</v>
      </c>
      <c r="B192" s="31" t="s">
        <v>953</v>
      </c>
      <c r="C192" s="31" t="s">
        <v>1198</v>
      </c>
      <c r="D192" s="32">
        <v>693</v>
      </c>
      <c r="E192" s="31" t="s">
        <v>963</v>
      </c>
      <c r="F192" s="42" t="s">
        <v>964</v>
      </c>
      <c r="G192" s="42" t="s">
        <v>965</v>
      </c>
      <c r="H192" s="33" t="s">
        <v>957</v>
      </c>
      <c r="I192" s="43">
        <v>10000000</v>
      </c>
      <c r="J192" s="43">
        <v>34705351.565</v>
      </c>
      <c r="K192" s="43" t="s">
        <v>270</v>
      </c>
      <c r="L192" s="43">
        <v>37735849.057</v>
      </c>
      <c r="M192" s="43">
        <v>2099673769.695</v>
      </c>
      <c r="N192" s="43" t="s">
        <v>270</v>
      </c>
      <c r="O192" s="43">
        <v>2569810937.736</v>
      </c>
      <c r="P192" s="31" t="s">
        <v>1196</v>
      </c>
      <c r="Q192" s="31" t="s">
        <v>197</v>
      </c>
      <c r="R192" s="31" t="s">
        <v>197</v>
      </c>
      <c r="S192" s="31" t="s">
        <v>72</v>
      </c>
    </row>
    <row r="193" spans="1:19" s="41" customFormat="1" ht="13.5" customHeight="1">
      <c r="A193" s="31" t="s">
        <v>90</v>
      </c>
      <c r="B193" s="31" t="s">
        <v>158</v>
      </c>
      <c r="C193" s="31" t="s">
        <v>1198</v>
      </c>
      <c r="D193" s="32" t="s">
        <v>1012</v>
      </c>
      <c r="E193" s="31" t="s">
        <v>1013</v>
      </c>
      <c r="F193" s="42" t="s">
        <v>1014</v>
      </c>
      <c r="G193" s="42" t="s">
        <v>363</v>
      </c>
      <c r="H193" s="33" t="s">
        <v>67</v>
      </c>
      <c r="I193" s="43">
        <v>15000000</v>
      </c>
      <c r="J193" s="43">
        <v>12947623.44</v>
      </c>
      <c r="K193" s="43">
        <v>4600541.67</v>
      </c>
      <c r="L193" s="43">
        <v>8347081.77</v>
      </c>
      <c r="M193" s="43">
        <v>783331218.12</v>
      </c>
      <c r="N193" s="43">
        <v>289651786.85</v>
      </c>
      <c r="O193" s="43">
        <v>568436183.814</v>
      </c>
      <c r="P193" s="31" t="s">
        <v>1196</v>
      </c>
      <c r="Q193" s="31" t="s">
        <v>197</v>
      </c>
      <c r="R193" s="31" t="s">
        <v>197</v>
      </c>
      <c r="S193" s="31" t="s">
        <v>72</v>
      </c>
    </row>
    <row r="194" spans="1:19" s="41" customFormat="1" ht="13.5" customHeight="1">
      <c r="A194" s="31" t="s">
        <v>79</v>
      </c>
      <c r="B194" s="31" t="s">
        <v>179</v>
      </c>
      <c r="C194" s="31" t="s">
        <v>1198</v>
      </c>
      <c r="D194" s="32" t="s">
        <v>1015</v>
      </c>
      <c r="E194" s="31" t="s">
        <v>1016</v>
      </c>
      <c r="F194" s="42" t="s">
        <v>1017</v>
      </c>
      <c r="G194" s="42" t="s">
        <v>83</v>
      </c>
      <c r="H194" s="33" t="s">
        <v>384</v>
      </c>
      <c r="I194" s="43">
        <v>93750000</v>
      </c>
      <c r="J194" s="43">
        <v>11779390.033</v>
      </c>
      <c r="K194" s="43" t="s">
        <v>270</v>
      </c>
      <c r="L194" s="43">
        <v>11781274.654</v>
      </c>
      <c r="M194" s="43">
        <v>712653097.008</v>
      </c>
      <c r="N194" s="43" t="s">
        <v>270</v>
      </c>
      <c r="O194" s="43">
        <v>802304684.351</v>
      </c>
      <c r="P194" s="31" t="s">
        <v>1196</v>
      </c>
      <c r="Q194" s="31" t="s">
        <v>197</v>
      </c>
      <c r="R194" s="31" t="s">
        <v>197</v>
      </c>
      <c r="S194" s="31" t="s">
        <v>72</v>
      </c>
    </row>
    <row r="195" spans="1:19" s="41" customFormat="1" ht="13.5" customHeight="1">
      <c r="A195" s="31" t="s">
        <v>90</v>
      </c>
      <c r="B195" s="31" t="s">
        <v>88</v>
      </c>
      <c r="C195" s="31" t="s">
        <v>1198</v>
      </c>
      <c r="D195" s="32" t="s">
        <v>405</v>
      </c>
      <c r="E195" s="31" t="s">
        <v>406</v>
      </c>
      <c r="F195" s="42" t="s">
        <v>407</v>
      </c>
      <c r="G195" s="42" t="s">
        <v>363</v>
      </c>
      <c r="H195" s="33" t="s">
        <v>86</v>
      </c>
      <c r="I195" s="43">
        <v>17414868.05</v>
      </c>
      <c r="J195" s="43">
        <v>5393792.186</v>
      </c>
      <c r="K195" s="43">
        <v>2577220.16</v>
      </c>
      <c r="L195" s="43">
        <v>3357503.317</v>
      </c>
      <c r="M195" s="43">
        <v>326324427.241</v>
      </c>
      <c r="N195" s="43">
        <v>163936429.12</v>
      </c>
      <c r="O195" s="43">
        <v>228645941.796</v>
      </c>
      <c r="P195" s="31" t="s">
        <v>93</v>
      </c>
      <c r="Q195" s="31" t="s">
        <v>197</v>
      </c>
      <c r="R195" s="31" t="s">
        <v>197</v>
      </c>
      <c r="S195" s="31" t="s">
        <v>92</v>
      </c>
    </row>
    <row r="196" spans="1:19" s="41" customFormat="1" ht="13.5" customHeight="1">
      <c r="A196" s="31" t="s">
        <v>90</v>
      </c>
      <c r="B196" s="31" t="s">
        <v>88</v>
      </c>
      <c r="C196" s="31" t="s">
        <v>1198</v>
      </c>
      <c r="D196" s="32" t="s">
        <v>408</v>
      </c>
      <c r="E196" s="31" t="s">
        <v>409</v>
      </c>
      <c r="F196" s="42" t="s">
        <v>410</v>
      </c>
      <c r="G196" s="42" t="s">
        <v>83</v>
      </c>
      <c r="H196" s="33" t="s">
        <v>86</v>
      </c>
      <c r="I196" s="43">
        <v>40065000</v>
      </c>
      <c r="J196" s="43">
        <v>36507071.84</v>
      </c>
      <c r="K196" s="43">
        <v>12586713.17</v>
      </c>
      <c r="L196" s="43">
        <v>26280312.746</v>
      </c>
      <c r="M196" s="43">
        <v>2208677846.313</v>
      </c>
      <c r="N196" s="43">
        <v>785189682.72</v>
      </c>
      <c r="O196" s="43">
        <v>1789689031.24</v>
      </c>
      <c r="P196" s="31" t="s">
        <v>93</v>
      </c>
      <c r="Q196" s="31" t="s">
        <v>197</v>
      </c>
      <c r="R196" s="31" t="s">
        <v>197</v>
      </c>
      <c r="S196" s="31" t="s">
        <v>411</v>
      </c>
    </row>
    <row r="197" spans="1:19" s="41" customFormat="1" ht="13.5" customHeight="1">
      <c r="A197" s="31" t="s">
        <v>90</v>
      </c>
      <c r="B197" s="31" t="s">
        <v>88</v>
      </c>
      <c r="C197" s="31" t="s">
        <v>1198</v>
      </c>
      <c r="D197" s="32" t="s">
        <v>415</v>
      </c>
      <c r="E197" s="31" t="s">
        <v>416</v>
      </c>
      <c r="F197" s="42" t="s">
        <v>276</v>
      </c>
      <c r="G197" s="42" t="s">
        <v>363</v>
      </c>
      <c r="H197" s="33" t="s">
        <v>86</v>
      </c>
      <c r="I197" s="43">
        <v>16135823.92</v>
      </c>
      <c r="J197" s="43">
        <v>22666924.806</v>
      </c>
      <c r="K197" s="43">
        <v>2372293.37</v>
      </c>
      <c r="L197" s="43">
        <v>21915488.853</v>
      </c>
      <c r="M197" s="43">
        <v>1371348950.742</v>
      </c>
      <c r="N197" s="43">
        <v>149216639.2</v>
      </c>
      <c r="O197" s="43">
        <v>1492444568.478</v>
      </c>
      <c r="P197" s="31" t="s">
        <v>93</v>
      </c>
      <c r="Q197" s="31" t="s">
        <v>197</v>
      </c>
      <c r="R197" s="31" t="s">
        <v>197</v>
      </c>
      <c r="S197" s="31" t="s">
        <v>417</v>
      </c>
    </row>
    <row r="198" spans="1:19" s="41" customFormat="1" ht="13.5" customHeight="1">
      <c r="A198" s="31" t="s">
        <v>90</v>
      </c>
      <c r="B198" s="31" t="s">
        <v>88</v>
      </c>
      <c r="C198" s="31" t="s">
        <v>1198</v>
      </c>
      <c r="D198" s="32" t="s">
        <v>489</v>
      </c>
      <c r="E198" s="31" t="s">
        <v>490</v>
      </c>
      <c r="F198" s="42" t="s">
        <v>484</v>
      </c>
      <c r="G198" s="42" t="s">
        <v>485</v>
      </c>
      <c r="H198" s="33" t="s">
        <v>86</v>
      </c>
      <c r="I198" s="43">
        <v>7338622.01</v>
      </c>
      <c r="J198" s="43">
        <v>10599390.653</v>
      </c>
      <c r="K198" s="43">
        <v>389119.9</v>
      </c>
      <c r="L198" s="43">
        <v>10991080.297</v>
      </c>
      <c r="M198" s="43">
        <v>641263134.485</v>
      </c>
      <c r="N198" s="43">
        <v>24390656.98</v>
      </c>
      <c r="O198" s="43">
        <v>748492456.655</v>
      </c>
      <c r="P198" s="31" t="s">
        <v>93</v>
      </c>
      <c r="Q198" s="31" t="s">
        <v>197</v>
      </c>
      <c r="R198" s="31" t="s">
        <v>197</v>
      </c>
      <c r="S198" s="31" t="s">
        <v>99</v>
      </c>
    </row>
    <row r="199" spans="1:19" s="41" customFormat="1" ht="13.5" customHeight="1">
      <c r="A199" s="31" t="s">
        <v>90</v>
      </c>
      <c r="B199" s="31" t="s">
        <v>310</v>
      </c>
      <c r="C199" s="31" t="s">
        <v>1197</v>
      </c>
      <c r="D199" s="32">
        <v>11701</v>
      </c>
      <c r="E199" s="31" t="s">
        <v>631</v>
      </c>
      <c r="F199" s="42" t="s">
        <v>632</v>
      </c>
      <c r="G199" s="42" t="s">
        <v>633</v>
      </c>
      <c r="H199" s="33" t="s">
        <v>81</v>
      </c>
      <c r="I199" s="43">
        <v>4800000</v>
      </c>
      <c r="J199" s="43">
        <v>2949605.449</v>
      </c>
      <c r="K199" s="43" t="s">
        <v>270</v>
      </c>
      <c r="L199" s="43">
        <v>3448283.286</v>
      </c>
      <c r="M199" s="43">
        <v>178451129.691</v>
      </c>
      <c r="N199" s="43" t="s">
        <v>270</v>
      </c>
      <c r="O199" s="43">
        <v>234828056.748</v>
      </c>
      <c r="P199" s="31" t="s">
        <v>93</v>
      </c>
      <c r="Q199" s="31" t="s">
        <v>197</v>
      </c>
      <c r="R199" s="31" t="s">
        <v>197</v>
      </c>
      <c r="S199" s="31" t="s">
        <v>411</v>
      </c>
    </row>
    <row r="200" spans="1:19" s="41" customFormat="1" ht="13.5" customHeight="1">
      <c r="A200" s="31" t="s">
        <v>79</v>
      </c>
      <c r="B200" s="31" t="s">
        <v>344</v>
      </c>
      <c r="C200" s="31" t="s">
        <v>1197</v>
      </c>
      <c r="D200" s="32">
        <v>10203</v>
      </c>
      <c r="E200" s="31" t="s">
        <v>681</v>
      </c>
      <c r="F200" s="42" t="s">
        <v>682</v>
      </c>
      <c r="G200" s="42" t="s">
        <v>83</v>
      </c>
      <c r="H200" s="33" t="s">
        <v>81</v>
      </c>
      <c r="I200" s="43">
        <v>5112919</v>
      </c>
      <c r="J200" s="43">
        <v>19668.947</v>
      </c>
      <c r="K200" s="43" t="s">
        <v>270</v>
      </c>
      <c r="L200" s="43">
        <v>22994.296</v>
      </c>
      <c r="M200" s="43">
        <v>1189971.291</v>
      </c>
      <c r="N200" s="43" t="s">
        <v>270</v>
      </c>
      <c r="O200" s="43">
        <v>1565911.33</v>
      </c>
      <c r="P200" s="31" t="s">
        <v>93</v>
      </c>
      <c r="Q200" s="31" t="s">
        <v>197</v>
      </c>
      <c r="R200" s="31" t="s">
        <v>197</v>
      </c>
      <c r="S200" s="31" t="s">
        <v>99</v>
      </c>
    </row>
    <row r="201" spans="1:19" s="41" customFormat="1" ht="13.5" customHeight="1">
      <c r="A201" s="31" t="s">
        <v>79</v>
      </c>
      <c r="B201" s="31" t="s">
        <v>344</v>
      </c>
      <c r="C201" s="31" t="s">
        <v>1197</v>
      </c>
      <c r="D201" s="32">
        <v>10212</v>
      </c>
      <c r="E201" s="31" t="s">
        <v>686</v>
      </c>
      <c r="F201" s="42" t="s">
        <v>687</v>
      </c>
      <c r="G201" s="42" t="s">
        <v>83</v>
      </c>
      <c r="H201" s="33" t="s">
        <v>81</v>
      </c>
      <c r="I201" s="43">
        <v>20400546</v>
      </c>
      <c r="J201" s="43">
        <v>1422383.536</v>
      </c>
      <c r="K201" s="43" t="s">
        <v>270</v>
      </c>
      <c r="L201" s="43">
        <v>1662860.154</v>
      </c>
      <c r="M201" s="43">
        <v>86054203.935</v>
      </c>
      <c r="N201" s="43" t="s">
        <v>270</v>
      </c>
      <c r="O201" s="43">
        <v>113240759.641</v>
      </c>
      <c r="P201" s="31" t="s">
        <v>93</v>
      </c>
      <c r="Q201" s="31" t="s">
        <v>197</v>
      </c>
      <c r="R201" s="31" t="s">
        <v>197</v>
      </c>
      <c r="S201" s="31" t="s">
        <v>99</v>
      </c>
    </row>
    <row r="202" spans="1:19" s="41" customFormat="1" ht="13.5" customHeight="1">
      <c r="A202" s="31" t="s">
        <v>79</v>
      </c>
      <c r="B202" s="31" t="s">
        <v>344</v>
      </c>
      <c r="C202" s="31" t="s">
        <v>1197</v>
      </c>
      <c r="D202" s="32">
        <v>10215</v>
      </c>
      <c r="E202" s="31" t="s">
        <v>694</v>
      </c>
      <c r="F202" s="42" t="s">
        <v>695</v>
      </c>
      <c r="G202" s="42" t="s">
        <v>83</v>
      </c>
      <c r="H202" s="33" t="s">
        <v>81</v>
      </c>
      <c r="I202" s="43">
        <v>6135503</v>
      </c>
      <c r="J202" s="43">
        <v>514887.411</v>
      </c>
      <c r="K202" s="43" t="s">
        <v>270</v>
      </c>
      <c r="L202" s="43">
        <v>601937.338</v>
      </c>
      <c r="M202" s="43">
        <v>31150688.359</v>
      </c>
      <c r="N202" s="43" t="s">
        <v>270</v>
      </c>
      <c r="O202" s="43">
        <v>40991926.621</v>
      </c>
      <c r="P202" s="31" t="s">
        <v>93</v>
      </c>
      <c r="Q202" s="31" t="s">
        <v>197</v>
      </c>
      <c r="R202" s="31" t="s">
        <v>197</v>
      </c>
      <c r="S202" s="31" t="s">
        <v>80</v>
      </c>
    </row>
    <row r="203" spans="1:19" s="41" customFormat="1" ht="13.5" customHeight="1">
      <c r="A203" s="31" t="s">
        <v>79</v>
      </c>
      <c r="B203" s="31" t="s">
        <v>344</v>
      </c>
      <c r="C203" s="31" t="s">
        <v>1197</v>
      </c>
      <c r="D203" s="32">
        <v>10219</v>
      </c>
      <c r="E203" s="31" t="s">
        <v>700</v>
      </c>
      <c r="F203" s="42" t="s">
        <v>701</v>
      </c>
      <c r="G203" s="42" t="s">
        <v>529</v>
      </c>
      <c r="H203" s="33" t="s">
        <v>81</v>
      </c>
      <c r="I203" s="43">
        <v>6256459.41</v>
      </c>
      <c r="J203" s="43">
        <v>8004764.627</v>
      </c>
      <c r="K203" s="43">
        <v>452885.137</v>
      </c>
      <c r="L203" s="43">
        <v>8883045.57</v>
      </c>
      <c r="M203" s="43">
        <v>484288259.953</v>
      </c>
      <c r="N203" s="43">
        <v>28102720.036</v>
      </c>
      <c r="O203" s="43">
        <v>604935313.149</v>
      </c>
      <c r="P203" s="31" t="s">
        <v>93</v>
      </c>
      <c r="Q203" s="31" t="s">
        <v>197</v>
      </c>
      <c r="R203" s="31" t="s">
        <v>197</v>
      </c>
      <c r="S203" s="31" t="s">
        <v>430</v>
      </c>
    </row>
    <row r="204" spans="1:19" s="41" customFormat="1" ht="13.5" customHeight="1">
      <c r="A204" s="31" t="s">
        <v>79</v>
      </c>
      <c r="B204" s="31" t="s">
        <v>344</v>
      </c>
      <c r="C204" s="31" t="s">
        <v>1197</v>
      </c>
      <c r="D204" s="32">
        <v>10220</v>
      </c>
      <c r="E204" s="31" t="s">
        <v>702</v>
      </c>
      <c r="F204" s="42" t="s">
        <v>703</v>
      </c>
      <c r="G204" s="42" t="s">
        <v>529</v>
      </c>
      <c r="H204" s="33" t="s">
        <v>81</v>
      </c>
      <c r="I204" s="43">
        <v>6102412.3</v>
      </c>
      <c r="J204" s="43">
        <v>7492835.543</v>
      </c>
      <c r="K204" s="43">
        <v>2062896.838</v>
      </c>
      <c r="L204" s="43">
        <v>6496025.89</v>
      </c>
      <c r="M204" s="43">
        <v>453316550.335</v>
      </c>
      <c r="N204" s="43">
        <v>128105600.133</v>
      </c>
      <c r="O204" s="43">
        <v>442379297.184</v>
      </c>
      <c r="P204" s="31" t="s">
        <v>93</v>
      </c>
      <c r="Q204" s="31" t="s">
        <v>197</v>
      </c>
      <c r="R204" s="31" t="s">
        <v>197</v>
      </c>
      <c r="S204" s="31" t="s">
        <v>430</v>
      </c>
    </row>
    <row r="205" spans="1:19" s="41" customFormat="1" ht="13.5" customHeight="1">
      <c r="A205" s="31" t="s">
        <v>79</v>
      </c>
      <c r="B205" s="31" t="s">
        <v>344</v>
      </c>
      <c r="C205" s="31" t="s">
        <v>1197</v>
      </c>
      <c r="D205" s="32" t="s">
        <v>717</v>
      </c>
      <c r="E205" s="31" t="s">
        <v>718</v>
      </c>
      <c r="F205" s="42" t="s">
        <v>481</v>
      </c>
      <c r="G205" s="42" t="s">
        <v>84</v>
      </c>
      <c r="H205" s="33" t="s">
        <v>81</v>
      </c>
      <c r="I205" s="43">
        <v>4600000</v>
      </c>
      <c r="J205" s="43">
        <v>4834115.848</v>
      </c>
      <c r="K205" s="43" t="s">
        <v>270</v>
      </c>
      <c r="L205" s="43">
        <v>5651400.217</v>
      </c>
      <c r="M205" s="43">
        <v>292464008.774</v>
      </c>
      <c r="N205" s="43" t="s">
        <v>270</v>
      </c>
      <c r="O205" s="43">
        <v>384860297.428</v>
      </c>
      <c r="P205" s="31" t="s">
        <v>93</v>
      </c>
      <c r="Q205" s="31" t="s">
        <v>197</v>
      </c>
      <c r="R205" s="31" t="s">
        <v>197</v>
      </c>
      <c r="S205" s="31" t="s">
        <v>99</v>
      </c>
    </row>
    <row r="206" spans="1:19" s="41" customFormat="1" ht="13.5" customHeight="1">
      <c r="A206" s="31" t="s">
        <v>90</v>
      </c>
      <c r="B206" s="31" t="s">
        <v>135</v>
      </c>
      <c r="C206" s="31" t="s">
        <v>1197</v>
      </c>
      <c r="D206" s="32">
        <v>26552</v>
      </c>
      <c r="E206" s="31" t="s">
        <v>781</v>
      </c>
      <c r="F206" s="42" t="s">
        <v>782</v>
      </c>
      <c r="G206" s="42" t="s">
        <v>783</v>
      </c>
      <c r="H206" s="33" t="s">
        <v>67</v>
      </c>
      <c r="I206" s="43">
        <v>442682.9</v>
      </c>
      <c r="J206" s="43">
        <v>-0.1</v>
      </c>
      <c r="K206" s="43" t="s">
        <v>270</v>
      </c>
      <c r="L206" s="43">
        <v>-0.1</v>
      </c>
      <c r="M206" s="43">
        <v>-6.05</v>
      </c>
      <c r="N206" s="43" t="s">
        <v>270</v>
      </c>
      <c r="O206" s="43">
        <v>-6.81</v>
      </c>
      <c r="P206" s="31" t="s">
        <v>93</v>
      </c>
      <c r="Q206" s="31" t="s">
        <v>197</v>
      </c>
      <c r="R206" s="31" t="s">
        <v>197</v>
      </c>
      <c r="S206" s="31" t="s">
        <v>577</v>
      </c>
    </row>
    <row r="207" spans="1:19" s="41" customFormat="1" ht="13.5" customHeight="1">
      <c r="A207" s="31" t="s">
        <v>90</v>
      </c>
      <c r="B207" s="31" t="s">
        <v>135</v>
      </c>
      <c r="C207" s="31" t="s">
        <v>1197</v>
      </c>
      <c r="D207" s="32" t="s">
        <v>809</v>
      </c>
      <c r="E207" s="31" t="s">
        <v>810</v>
      </c>
      <c r="F207" s="42" t="s">
        <v>811</v>
      </c>
      <c r="G207" s="42" t="s">
        <v>812</v>
      </c>
      <c r="H207" s="33" t="s">
        <v>67</v>
      </c>
      <c r="I207" s="43">
        <v>440000</v>
      </c>
      <c r="J207" s="43">
        <v>440000</v>
      </c>
      <c r="K207" s="43">
        <v>80657.58</v>
      </c>
      <c r="L207" s="43">
        <v>359342.42</v>
      </c>
      <c r="M207" s="43">
        <v>26620000</v>
      </c>
      <c r="N207" s="43">
        <v>4939285.606</v>
      </c>
      <c r="O207" s="43">
        <v>24471215.155</v>
      </c>
      <c r="P207" s="31" t="s">
        <v>93</v>
      </c>
      <c r="Q207" s="31" t="s">
        <v>197</v>
      </c>
      <c r="R207" s="31" t="s">
        <v>197</v>
      </c>
      <c r="S207" s="31" t="s">
        <v>94</v>
      </c>
    </row>
    <row r="208" spans="1:19" s="41" customFormat="1" ht="13.5" customHeight="1">
      <c r="A208" s="31" t="s">
        <v>90</v>
      </c>
      <c r="B208" s="31" t="s">
        <v>135</v>
      </c>
      <c r="C208" s="31" t="s">
        <v>1198</v>
      </c>
      <c r="D208" s="32" t="s">
        <v>357</v>
      </c>
      <c r="E208" s="31" t="s">
        <v>358</v>
      </c>
      <c r="F208" s="42" t="s">
        <v>350</v>
      </c>
      <c r="G208" s="42" t="s">
        <v>77</v>
      </c>
      <c r="H208" s="33" t="s">
        <v>86</v>
      </c>
      <c r="I208" s="43">
        <v>6900000</v>
      </c>
      <c r="J208" s="43">
        <v>6049562.409</v>
      </c>
      <c r="K208" s="43">
        <v>5780115.7</v>
      </c>
      <c r="L208" s="43">
        <v>494902.523</v>
      </c>
      <c r="M208" s="43">
        <v>365998525.722</v>
      </c>
      <c r="N208" s="43">
        <v>350468891.33</v>
      </c>
      <c r="O208" s="43">
        <v>33702856.77</v>
      </c>
      <c r="P208" s="31" t="s">
        <v>93</v>
      </c>
      <c r="Q208" s="31" t="s">
        <v>73</v>
      </c>
      <c r="R208" s="31" t="s">
        <v>195</v>
      </c>
      <c r="S208" s="31" t="s">
        <v>74</v>
      </c>
    </row>
    <row r="209" spans="1:19" s="41" customFormat="1" ht="13.5" customHeight="1">
      <c r="A209" s="31" t="s">
        <v>90</v>
      </c>
      <c r="B209" s="31" t="s">
        <v>135</v>
      </c>
      <c r="C209" s="31" t="s">
        <v>1198</v>
      </c>
      <c r="D209" s="32" t="s">
        <v>820</v>
      </c>
      <c r="E209" s="31" t="s">
        <v>821</v>
      </c>
      <c r="F209" s="42" t="s">
        <v>822</v>
      </c>
      <c r="G209" s="42" t="s">
        <v>83</v>
      </c>
      <c r="H209" s="33" t="s">
        <v>86</v>
      </c>
      <c r="I209" s="43">
        <v>14250000</v>
      </c>
      <c r="J209" s="43">
        <v>270328.854</v>
      </c>
      <c r="K209" s="43">
        <v>278728.96</v>
      </c>
      <c r="L209" s="43" t="s">
        <v>270</v>
      </c>
      <c r="M209" s="43">
        <v>16354895.671</v>
      </c>
      <c r="N209" s="43">
        <v>17005921.64</v>
      </c>
      <c r="O209" s="43" t="s">
        <v>270</v>
      </c>
      <c r="P209" s="31" t="s">
        <v>93</v>
      </c>
      <c r="Q209" s="31" t="s">
        <v>197</v>
      </c>
      <c r="R209" s="31" t="s">
        <v>197</v>
      </c>
      <c r="S209" s="31" t="s">
        <v>85</v>
      </c>
    </row>
    <row r="210" spans="1:19" s="41" customFormat="1" ht="13.5" customHeight="1">
      <c r="A210" s="31" t="s">
        <v>90</v>
      </c>
      <c r="B210" s="31" t="s">
        <v>135</v>
      </c>
      <c r="C210" s="31" t="s">
        <v>1198</v>
      </c>
      <c r="D210" s="32" t="s">
        <v>844</v>
      </c>
      <c r="E210" s="31" t="s">
        <v>845</v>
      </c>
      <c r="F210" s="42" t="s">
        <v>846</v>
      </c>
      <c r="G210" s="42" t="s">
        <v>71</v>
      </c>
      <c r="H210" s="33" t="s">
        <v>86</v>
      </c>
      <c r="I210" s="43">
        <v>25300000</v>
      </c>
      <c r="J210" s="43">
        <v>18629583.593</v>
      </c>
      <c r="K210" s="43">
        <v>11313095.18</v>
      </c>
      <c r="L210" s="43">
        <v>8556850.765</v>
      </c>
      <c r="M210" s="43">
        <v>1127089807.366</v>
      </c>
      <c r="N210" s="43">
        <v>735640674.51</v>
      </c>
      <c r="O210" s="43">
        <v>582721450.26</v>
      </c>
      <c r="P210" s="31" t="s">
        <v>93</v>
      </c>
      <c r="Q210" s="31" t="s">
        <v>197</v>
      </c>
      <c r="R210" s="31" t="s">
        <v>197</v>
      </c>
      <c r="S210" s="31" t="s">
        <v>577</v>
      </c>
    </row>
    <row r="211" spans="1:19" s="41" customFormat="1" ht="13.5" customHeight="1">
      <c r="A211" s="31" t="s">
        <v>90</v>
      </c>
      <c r="B211" s="31" t="s">
        <v>376</v>
      </c>
      <c r="C211" s="31" t="s">
        <v>1198</v>
      </c>
      <c r="D211" s="32">
        <v>16719960001</v>
      </c>
      <c r="E211" s="31" t="s">
        <v>893</v>
      </c>
      <c r="F211" s="42" t="s">
        <v>894</v>
      </c>
      <c r="G211" s="42" t="s">
        <v>83</v>
      </c>
      <c r="H211" s="33" t="s">
        <v>86</v>
      </c>
      <c r="I211" s="43">
        <v>11350000</v>
      </c>
      <c r="J211" s="43">
        <v>2170545.231</v>
      </c>
      <c r="K211" s="43">
        <v>339549.16</v>
      </c>
      <c r="L211" s="43">
        <v>1996685.91</v>
      </c>
      <c r="M211" s="43">
        <v>131317986.468</v>
      </c>
      <c r="N211" s="43">
        <v>21327084.86</v>
      </c>
      <c r="O211" s="43">
        <v>135974290.232</v>
      </c>
      <c r="P211" s="31" t="s">
        <v>93</v>
      </c>
      <c r="Q211" s="31" t="s">
        <v>197</v>
      </c>
      <c r="R211" s="31" t="s">
        <v>197</v>
      </c>
      <c r="S211" s="31" t="s">
        <v>92</v>
      </c>
    </row>
    <row r="212" spans="1:19" s="41" customFormat="1" ht="13.5" customHeight="1">
      <c r="A212" s="31" t="s">
        <v>90</v>
      </c>
      <c r="B212" s="31" t="s">
        <v>376</v>
      </c>
      <c r="C212" s="31" t="s">
        <v>1198</v>
      </c>
      <c r="D212" s="32" t="s">
        <v>905</v>
      </c>
      <c r="E212" s="31" t="s">
        <v>906</v>
      </c>
      <c r="F212" s="42" t="s">
        <v>907</v>
      </c>
      <c r="G212" s="42" t="s">
        <v>71</v>
      </c>
      <c r="H212" s="33" t="s">
        <v>86</v>
      </c>
      <c r="I212" s="43">
        <v>11150000</v>
      </c>
      <c r="J212" s="43">
        <v>11797459.772</v>
      </c>
      <c r="K212" s="43">
        <v>2742253.53</v>
      </c>
      <c r="L212" s="43">
        <v>9793339.623</v>
      </c>
      <c r="M212" s="43">
        <v>713746316.212</v>
      </c>
      <c r="N212" s="43">
        <v>167137574.83</v>
      </c>
      <c r="O212" s="43">
        <v>666926328.94</v>
      </c>
      <c r="P212" s="31" t="s">
        <v>93</v>
      </c>
      <c r="Q212" s="31" t="s">
        <v>197</v>
      </c>
      <c r="R212" s="31" t="s">
        <v>197</v>
      </c>
      <c r="S212" s="31" t="s">
        <v>411</v>
      </c>
    </row>
    <row r="213" spans="1:19" s="41" customFormat="1" ht="13.5" customHeight="1">
      <c r="A213" s="31" t="s">
        <v>79</v>
      </c>
      <c r="B213" s="31" t="s">
        <v>973</v>
      </c>
      <c r="C213" s="31" t="s">
        <v>1197</v>
      </c>
      <c r="D213" s="32" t="s">
        <v>982</v>
      </c>
      <c r="E213" s="31" t="s">
        <v>983</v>
      </c>
      <c r="F213" s="42" t="s">
        <v>984</v>
      </c>
      <c r="G213" s="42" t="s">
        <v>83</v>
      </c>
      <c r="H213" s="33" t="s">
        <v>977</v>
      </c>
      <c r="I213" s="43">
        <v>72600000</v>
      </c>
      <c r="J213" s="43">
        <v>531699.18</v>
      </c>
      <c r="K213" s="43">
        <v>578374.452</v>
      </c>
      <c r="L213" s="43" t="s">
        <v>270</v>
      </c>
      <c r="M213" s="43">
        <v>32167800.371</v>
      </c>
      <c r="N213" s="43">
        <v>35321327.789</v>
      </c>
      <c r="O213" s="43" t="s">
        <v>270</v>
      </c>
      <c r="P213" s="31" t="s">
        <v>93</v>
      </c>
      <c r="Q213" s="31" t="s">
        <v>197</v>
      </c>
      <c r="R213" s="31" t="s">
        <v>197</v>
      </c>
      <c r="S213" s="31" t="s">
        <v>99</v>
      </c>
    </row>
    <row r="214" spans="1:19" s="41" customFormat="1" ht="13.5" customHeight="1">
      <c r="A214" s="31" t="s">
        <v>79</v>
      </c>
      <c r="B214" s="31" t="s">
        <v>1018</v>
      </c>
      <c r="C214" s="31" t="s">
        <v>1197</v>
      </c>
      <c r="D214" s="32">
        <v>12011</v>
      </c>
      <c r="E214" s="31" t="s">
        <v>1029</v>
      </c>
      <c r="F214" s="42" t="s">
        <v>1030</v>
      </c>
      <c r="G214" s="42" t="s">
        <v>712</v>
      </c>
      <c r="H214" s="33" t="s">
        <v>1021</v>
      </c>
      <c r="I214" s="43">
        <v>5953000</v>
      </c>
      <c r="J214" s="43">
        <v>396208.762</v>
      </c>
      <c r="K214" s="43" t="s">
        <v>270</v>
      </c>
      <c r="L214" s="43">
        <v>472517.343</v>
      </c>
      <c r="M214" s="43">
        <v>23970630.11</v>
      </c>
      <c r="N214" s="43" t="s">
        <v>270</v>
      </c>
      <c r="O214" s="43">
        <v>32178426.291</v>
      </c>
      <c r="P214" s="31" t="s">
        <v>93</v>
      </c>
      <c r="Q214" s="31" t="s">
        <v>197</v>
      </c>
      <c r="R214" s="31" t="s">
        <v>197</v>
      </c>
      <c r="S214" s="31" t="s">
        <v>577</v>
      </c>
    </row>
    <row r="215" spans="1:19" s="41" customFormat="1" ht="13.5" customHeight="1">
      <c r="A215" s="31" t="s">
        <v>79</v>
      </c>
      <c r="B215" s="31" t="s">
        <v>1018</v>
      </c>
      <c r="C215" s="31" t="s">
        <v>1197</v>
      </c>
      <c r="D215" s="32">
        <v>12014</v>
      </c>
      <c r="E215" s="31" t="s">
        <v>1034</v>
      </c>
      <c r="F215" s="42" t="s">
        <v>1035</v>
      </c>
      <c r="G215" s="42" t="s">
        <v>84</v>
      </c>
      <c r="H215" s="33" t="s">
        <v>1021</v>
      </c>
      <c r="I215" s="43">
        <v>12218000</v>
      </c>
      <c r="J215" s="43">
        <v>706179.067</v>
      </c>
      <c r="K215" s="43">
        <v>493193.581</v>
      </c>
      <c r="L215" s="43">
        <v>292048.707</v>
      </c>
      <c r="M215" s="43">
        <v>42723833.544</v>
      </c>
      <c r="N215" s="43">
        <v>30277153.916</v>
      </c>
      <c r="O215" s="43">
        <v>19888513.991</v>
      </c>
      <c r="P215" s="31" t="s">
        <v>93</v>
      </c>
      <c r="Q215" s="31" t="s">
        <v>197</v>
      </c>
      <c r="R215" s="31" t="s">
        <v>197</v>
      </c>
      <c r="S215" s="31" t="s">
        <v>411</v>
      </c>
    </row>
    <row r="216" spans="1:19" s="41" customFormat="1" ht="13.5" customHeight="1">
      <c r="A216" s="31" t="s">
        <v>79</v>
      </c>
      <c r="B216" s="31" t="s">
        <v>1018</v>
      </c>
      <c r="C216" s="31" t="s">
        <v>1197</v>
      </c>
      <c r="D216" s="32">
        <v>13820060001</v>
      </c>
      <c r="E216" s="31" t="s">
        <v>1019</v>
      </c>
      <c r="F216" s="42" t="s">
        <v>1020</v>
      </c>
      <c r="G216" s="42" t="s">
        <v>83</v>
      </c>
      <c r="H216" s="33" t="s">
        <v>1021</v>
      </c>
      <c r="I216" s="43">
        <v>1790500</v>
      </c>
      <c r="J216" s="43">
        <v>1106862.466</v>
      </c>
      <c r="K216" s="43">
        <v>348978.999</v>
      </c>
      <c r="L216" s="43">
        <v>947460.341</v>
      </c>
      <c r="M216" s="43">
        <v>66965179.189</v>
      </c>
      <c r="N216" s="43">
        <v>22393877.023</v>
      </c>
      <c r="O216" s="43">
        <v>64522039.576</v>
      </c>
      <c r="P216" s="31" t="s">
        <v>93</v>
      </c>
      <c r="Q216" s="31" t="s">
        <v>197</v>
      </c>
      <c r="R216" s="31" t="s">
        <v>197</v>
      </c>
      <c r="S216" s="31" t="s">
        <v>411</v>
      </c>
    </row>
    <row r="217" spans="1:19" s="41" customFormat="1" ht="13.5" customHeight="1">
      <c r="A217" s="31" t="s">
        <v>79</v>
      </c>
      <c r="B217" s="31" t="s">
        <v>1018</v>
      </c>
      <c r="C217" s="31" t="s">
        <v>1197</v>
      </c>
      <c r="D217" s="32" t="s">
        <v>1031</v>
      </c>
      <c r="E217" s="31" t="s">
        <v>1032</v>
      </c>
      <c r="F217" s="42" t="s">
        <v>1033</v>
      </c>
      <c r="G217" s="42" t="s">
        <v>77</v>
      </c>
      <c r="H217" s="33" t="s">
        <v>1021</v>
      </c>
      <c r="I217" s="43">
        <v>5190000</v>
      </c>
      <c r="J217" s="43">
        <v>421429.443</v>
      </c>
      <c r="K217" s="43">
        <v>118296.873</v>
      </c>
      <c r="L217" s="43">
        <v>370639.887</v>
      </c>
      <c r="M217" s="43">
        <v>25496481.308</v>
      </c>
      <c r="N217" s="43">
        <v>7262245.031</v>
      </c>
      <c r="O217" s="43">
        <v>25240572.573</v>
      </c>
      <c r="P217" s="31" t="s">
        <v>93</v>
      </c>
      <c r="Q217" s="31" t="s">
        <v>197</v>
      </c>
      <c r="R217" s="31" t="s">
        <v>197</v>
      </c>
      <c r="S217" s="31" t="s">
        <v>105</v>
      </c>
    </row>
    <row r="218" spans="1:19" s="41" customFormat="1" ht="13.5" customHeight="1">
      <c r="A218" s="31" t="s">
        <v>79</v>
      </c>
      <c r="B218" s="31" t="s">
        <v>213</v>
      </c>
      <c r="C218" s="31" t="s">
        <v>1197</v>
      </c>
      <c r="D218" s="32">
        <v>10756</v>
      </c>
      <c r="E218" s="31" t="s">
        <v>1044</v>
      </c>
      <c r="F218" s="42" t="s">
        <v>1045</v>
      </c>
      <c r="G218" s="42" t="s">
        <v>204</v>
      </c>
      <c r="H218" s="33" t="s">
        <v>209</v>
      </c>
      <c r="I218" s="43">
        <v>7300000</v>
      </c>
      <c r="J218" s="43">
        <v>4391943.925</v>
      </c>
      <c r="K218" s="43" t="s">
        <v>270</v>
      </c>
      <c r="L218" s="43">
        <v>4363891.306</v>
      </c>
      <c r="M218" s="43">
        <v>265712607.465</v>
      </c>
      <c r="N218" s="43" t="s">
        <v>270</v>
      </c>
      <c r="O218" s="43">
        <v>297180953.663</v>
      </c>
      <c r="P218" s="31" t="s">
        <v>93</v>
      </c>
      <c r="Q218" s="31" t="s">
        <v>197</v>
      </c>
      <c r="R218" s="31" t="s">
        <v>197</v>
      </c>
      <c r="S218" s="31" t="s">
        <v>417</v>
      </c>
    </row>
    <row r="219" spans="1:19" s="41" customFormat="1" ht="13.5" customHeight="1">
      <c r="A219" s="31" t="s">
        <v>90</v>
      </c>
      <c r="B219" s="31" t="s">
        <v>1068</v>
      </c>
      <c r="C219" s="31" t="s">
        <v>1197</v>
      </c>
      <c r="D219" s="32">
        <v>11010</v>
      </c>
      <c r="E219" s="31" t="s">
        <v>1082</v>
      </c>
      <c r="F219" s="42" t="s">
        <v>1083</v>
      </c>
      <c r="G219" s="42" t="s">
        <v>380</v>
      </c>
      <c r="H219" s="33" t="s">
        <v>67</v>
      </c>
      <c r="I219" s="43">
        <v>11535390</v>
      </c>
      <c r="J219" s="43">
        <v>9693156</v>
      </c>
      <c r="K219" s="43" t="s">
        <v>270</v>
      </c>
      <c r="L219" s="43">
        <v>9693156</v>
      </c>
      <c r="M219" s="43">
        <v>586435938</v>
      </c>
      <c r="N219" s="43" t="s">
        <v>270</v>
      </c>
      <c r="O219" s="43">
        <v>660103825.214</v>
      </c>
      <c r="P219" s="31" t="s">
        <v>93</v>
      </c>
      <c r="Q219" s="31" t="s">
        <v>197</v>
      </c>
      <c r="R219" s="31" t="s">
        <v>197</v>
      </c>
      <c r="S219" s="31" t="s">
        <v>92</v>
      </c>
    </row>
    <row r="220" spans="1:19" s="41" customFormat="1" ht="13.5" customHeight="1">
      <c r="A220" s="31" t="s">
        <v>90</v>
      </c>
      <c r="B220" s="31" t="s">
        <v>1068</v>
      </c>
      <c r="C220" s="31" t="s">
        <v>1197</v>
      </c>
      <c r="D220" s="32">
        <v>11103</v>
      </c>
      <c r="E220" s="31" t="s">
        <v>1086</v>
      </c>
      <c r="F220" s="42" t="s">
        <v>1087</v>
      </c>
      <c r="G220" s="42" t="s">
        <v>84</v>
      </c>
      <c r="H220" s="33" t="s">
        <v>67</v>
      </c>
      <c r="I220" s="43">
        <v>4388852</v>
      </c>
      <c r="J220" s="43">
        <v>742007</v>
      </c>
      <c r="K220" s="43" t="s">
        <v>270</v>
      </c>
      <c r="L220" s="43">
        <v>742007</v>
      </c>
      <c r="M220" s="43">
        <v>44891423.5</v>
      </c>
      <c r="N220" s="43" t="s">
        <v>270</v>
      </c>
      <c r="O220" s="43">
        <v>50530669.169</v>
      </c>
      <c r="P220" s="31" t="s">
        <v>93</v>
      </c>
      <c r="Q220" s="31" t="s">
        <v>197</v>
      </c>
      <c r="R220" s="31" t="s">
        <v>197</v>
      </c>
      <c r="S220" s="31" t="s">
        <v>94</v>
      </c>
    </row>
    <row r="221" spans="1:19" s="41" customFormat="1" ht="13.5" customHeight="1">
      <c r="A221" s="31" t="s">
        <v>90</v>
      </c>
      <c r="B221" s="31" t="s">
        <v>1068</v>
      </c>
      <c r="C221" s="31" t="s">
        <v>1197</v>
      </c>
      <c r="D221" s="32">
        <v>11151</v>
      </c>
      <c r="E221" s="31" t="s">
        <v>1114</v>
      </c>
      <c r="F221" s="42" t="s">
        <v>1115</v>
      </c>
      <c r="G221" s="42" t="s">
        <v>446</v>
      </c>
      <c r="H221" s="33" t="s">
        <v>67</v>
      </c>
      <c r="I221" s="43">
        <v>6585836</v>
      </c>
      <c r="J221" s="43">
        <v>595365</v>
      </c>
      <c r="K221" s="43" t="s">
        <v>270</v>
      </c>
      <c r="L221" s="43">
        <v>595365</v>
      </c>
      <c r="M221" s="43">
        <v>36019582.5</v>
      </c>
      <c r="N221" s="43" t="s">
        <v>270</v>
      </c>
      <c r="O221" s="43">
        <v>40544350.457</v>
      </c>
      <c r="P221" s="31" t="s">
        <v>93</v>
      </c>
      <c r="Q221" s="31" t="s">
        <v>197</v>
      </c>
      <c r="R221" s="31" t="s">
        <v>197</v>
      </c>
      <c r="S221" s="31" t="s">
        <v>92</v>
      </c>
    </row>
    <row r="222" spans="1:19" s="41" customFormat="1" ht="13.5" customHeight="1">
      <c r="A222" s="31" t="s">
        <v>79</v>
      </c>
      <c r="B222" s="31" t="s">
        <v>390</v>
      </c>
      <c r="C222" s="31" t="s">
        <v>1197</v>
      </c>
      <c r="D222" s="32" t="s">
        <v>246</v>
      </c>
      <c r="E222" s="31" t="s">
        <v>247</v>
      </c>
      <c r="F222" s="42" t="s">
        <v>248</v>
      </c>
      <c r="G222" s="42" t="s">
        <v>198</v>
      </c>
      <c r="H222" s="33" t="s">
        <v>67</v>
      </c>
      <c r="I222" s="43">
        <v>20423585</v>
      </c>
      <c r="J222" s="43" t="s">
        <v>270</v>
      </c>
      <c r="K222" s="43">
        <v>20423585</v>
      </c>
      <c r="L222" s="43" t="s">
        <v>270</v>
      </c>
      <c r="M222" s="43" t="s">
        <v>270</v>
      </c>
      <c r="N222" s="43">
        <v>1238792548.175</v>
      </c>
      <c r="O222" s="43" t="s">
        <v>270</v>
      </c>
      <c r="P222" s="31" t="s">
        <v>249</v>
      </c>
      <c r="Q222" s="31" t="s">
        <v>197</v>
      </c>
      <c r="R222" s="31" t="s">
        <v>197</v>
      </c>
      <c r="S222" s="31" t="s">
        <v>92</v>
      </c>
    </row>
    <row r="223" spans="1:19" s="41" customFormat="1" ht="13.5" customHeight="1">
      <c r="A223" s="31" t="s">
        <v>79</v>
      </c>
      <c r="B223" s="31" t="s">
        <v>390</v>
      </c>
      <c r="C223" s="31" t="s">
        <v>1197</v>
      </c>
      <c r="D223" s="32" t="s">
        <v>250</v>
      </c>
      <c r="E223" s="31" t="s">
        <v>251</v>
      </c>
      <c r="F223" s="42" t="s">
        <v>252</v>
      </c>
      <c r="G223" s="42" t="s">
        <v>198</v>
      </c>
      <c r="H223" s="33" t="s">
        <v>67</v>
      </c>
      <c r="I223" s="43">
        <v>350000</v>
      </c>
      <c r="J223" s="43" t="s">
        <v>270</v>
      </c>
      <c r="K223" s="43">
        <v>350000</v>
      </c>
      <c r="L223" s="43" t="s">
        <v>270</v>
      </c>
      <c r="M223" s="43" t="s">
        <v>270</v>
      </c>
      <c r="N223" s="43">
        <v>21229250</v>
      </c>
      <c r="O223" s="43" t="s">
        <v>270</v>
      </c>
      <c r="P223" s="31" t="s">
        <v>249</v>
      </c>
      <c r="Q223" s="31" t="s">
        <v>197</v>
      </c>
      <c r="R223" s="31" t="s">
        <v>197</v>
      </c>
      <c r="S223" s="31" t="s">
        <v>92</v>
      </c>
    </row>
    <row r="224" spans="1:19" s="41" customFormat="1" ht="13.5" customHeight="1">
      <c r="A224" s="31" t="s">
        <v>79</v>
      </c>
      <c r="B224" s="31" t="s">
        <v>390</v>
      </c>
      <c r="C224" s="31" t="s">
        <v>1197</v>
      </c>
      <c r="D224" s="32" t="s">
        <v>253</v>
      </c>
      <c r="E224" s="31" t="s">
        <v>254</v>
      </c>
      <c r="F224" s="42" t="s">
        <v>217</v>
      </c>
      <c r="G224" s="42" t="s">
        <v>204</v>
      </c>
      <c r="H224" s="33" t="s">
        <v>67</v>
      </c>
      <c r="I224" s="43">
        <v>3159000</v>
      </c>
      <c r="J224" s="43" t="s">
        <v>270</v>
      </c>
      <c r="K224" s="43">
        <v>3159000</v>
      </c>
      <c r="L224" s="43" t="s">
        <v>270</v>
      </c>
      <c r="M224" s="43" t="s">
        <v>270</v>
      </c>
      <c r="N224" s="43">
        <v>203487042.589</v>
      </c>
      <c r="O224" s="43" t="s">
        <v>270</v>
      </c>
      <c r="P224" s="31" t="s">
        <v>249</v>
      </c>
      <c r="Q224" s="31" t="s">
        <v>197</v>
      </c>
      <c r="R224" s="31" t="s">
        <v>197</v>
      </c>
      <c r="S224" s="31" t="s">
        <v>92</v>
      </c>
    </row>
    <row r="225" spans="1:19" s="41" customFormat="1" ht="13.5" customHeight="1">
      <c r="A225" s="31" t="s">
        <v>79</v>
      </c>
      <c r="B225" s="31" t="s">
        <v>390</v>
      </c>
      <c r="C225" s="31" t="s">
        <v>1197</v>
      </c>
      <c r="D225" s="32" t="s">
        <v>255</v>
      </c>
      <c r="E225" s="31" t="s">
        <v>256</v>
      </c>
      <c r="F225" s="42" t="s">
        <v>217</v>
      </c>
      <c r="G225" s="42" t="s">
        <v>204</v>
      </c>
      <c r="H225" s="33" t="s">
        <v>67</v>
      </c>
      <c r="I225" s="43">
        <v>17000000</v>
      </c>
      <c r="J225" s="43" t="s">
        <v>270</v>
      </c>
      <c r="K225" s="43">
        <v>17000000</v>
      </c>
      <c r="L225" s="43" t="s">
        <v>270</v>
      </c>
      <c r="M225" s="43" t="s">
        <v>270</v>
      </c>
      <c r="N225" s="43">
        <v>1095055309.91</v>
      </c>
      <c r="O225" s="43" t="s">
        <v>270</v>
      </c>
      <c r="P225" s="31" t="s">
        <v>249</v>
      </c>
      <c r="Q225" s="31" t="s">
        <v>197</v>
      </c>
      <c r="R225" s="31" t="s">
        <v>197</v>
      </c>
      <c r="S225" s="31" t="s">
        <v>92</v>
      </c>
    </row>
    <row r="226" spans="1:19" s="41" customFormat="1" ht="13.5" customHeight="1">
      <c r="A226" s="31" t="s">
        <v>79</v>
      </c>
      <c r="B226" s="31" t="s">
        <v>390</v>
      </c>
      <c r="C226" s="31" t="s">
        <v>1197</v>
      </c>
      <c r="D226" s="32" t="s">
        <v>257</v>
      </c>
      <c r="E226" s="31" t="s">
        <v>258</v>
      </c>
      <c r="F226" s="42" t="s">
        <v>217</v>
      </c>
      <c r="G226" s="42" t="s">
        <v>204</v>
      </c>
      <c r="H226" s="33" t="s">
        <v>67</v>
      </c>
      <c r="I226" s="43">
        <v>5000000</v>
      </c>
      <c r="J226" s="43" t="s">
        <v>270</v>
      </c>
      <c r="K226" s="43">
        <v>5000000</v>
      </c>
      <c r="L226" s="43" t="s">
        <v>270</v>
      </c>
      <c r="M226" s="43" t="s">
        <v>270</v>
      </c>
      <c r="N226" s="43">
        <v>322075091.15</v>
      </c>
      <c r="O226" s="43" t="s">
        <v>270</v>
      </c>
      <c r="P226" s="31" t="s">
        <v>249</v>
      </c>
      <c r="Q226" s="31" t="s">
        <v>197</v>
      </c>
      <c r="R226" s="31" t="s">
        <v>197</v>
      </c>
      <c r="S226" s="31" t="s">
        <v>92</v>
      </c>
    </row>
    <row r="227" spans="1:19" s="41" customFormat="1" ht="13.5" customHeight="1">
      <c r="A227" s="31" t="s">
        <v>90</v>
      </c>
      <c r="B227" s="31" t="s">
        <v>1068</v>
      </c>
      <c r="C227" s="31" t="s">
        <v>1197</v>
      </c>
      <c r="D227" s="32" t="s">
        <v>1125</v>
      </c>
      <c r="E227" s="31" t="s">
        <v>1126</v>
      </c>
      <c r="F227" s="42" t="s">
        <v>1127</v>
      </c>
      <c r="G227" s="42" t="s">
        <v>91</v>
      </c>
      <c r="H227" s="33" t="s">
        <v>67</v>
      </c>
      <c r="I227" s="43">
        <v>10596234</v>
      </c>
      <c r="J227" s="43">
        <v>9052860</v>
      </c>
      <c r="K227" s="43" t="s">
        <v>270</v>
      </c>
      <c r="L227" s="43">
        <v>9052860</v>
      </c>
      <c r="M227" s="43">
        <v>547698030</v>
      </c>
      <c r="N227" s="43" t="s">
        <v>270</v>
      </c>
      <c r="O227" s="43">
        <v>616499674.113</v>
      </c>
      <c r="P227" s="31" t="s">
        <v>1128</v>
      </c>
      <c r="Q227" s="31" t="s">
        <v>197</v>
      </c>
      <c r="R227" s="31" t="s">
        <v>197</v>
      </c>
      <c r="S227" s="31" t="s">
        <v>668</v>
      </c>
    </row>
    <row r="228" spans="1:19" s="41" customFormat="1" ht="13.5" customHeight="1">
      <c r="A228" s="31" t="s">
        <v>79</v>
      </c>
      <c r="B228" s="31" t="s">
        <v>552</v>
      </c>
      <c r="C228" s="31" t="s">
        <v>1197</v>
      </c>
      <c r="D228" s="32">
        <v>10030</v>
      </c>
      <c r="E228" s="31" t="s">
        <v>589</v>
      </c>
      <c r="F228" s="42" t="s">
        <v>590</v>
      </c>
      <c r="G228" s="42" t="s">
        <v>591</v>
      </c>
      <c r="H228" s="33" t="s">
        <v>555</v>
      </c>
      <c r="I228" s="43">
        <v>6000000</v>
      </c>
      <c r="J228" s="43">
        <v>5629574.029</v>
      </c>
      <c r="K228" s="43" t="s">
        <v>270</v>
      </c>
      <c r="L228" s="43">
        <v>5960067.547</v>
      </c>
      <c r="M228" s="43">
        <v>340589228.748</v>
      </c>
      <c r="N228" s="43" t="s">
        <v>270</v>
      </c>
      <c r="O228" s="43">
        <v>405880539.485</v>
      </c>
      <c r="P228" s="31" t="s">
        <v>592</v>
      </c>
      <c r="Q228" s="31" t="s">
        <v>197</v>
      </c>
      <c r="R228" s="31" t="s">
        <v>197</v>
      </c>
      <c r="S228" s="31" t="s">
        <v>94</v>
      </c>
    </row>
    <row r="229" spans="1:19" s="41" customFormat="1" ht="13.5" customHeight="1">
      <c r="A229" s="31" t="s">
        <v>79</v>
      </c>
      <c r="B229" s="31" t="s">
        <v>166</v>
      </c>
      <c r="C229" s="31" t="s">
        <v>1198</v>
      </c>
      <c r="D229" s="32" t="s">
        <v>170</v>
      </c>
      <c r="E229" s="31" t="s">
        <v>171</v>
      </c>
      <c r="F229" s="42" t="s">
        <v>164</v>
      </c>
      <c r="G229" s="42" t="s">
        <v>172</v>
      </c>
      <c r="H229" s="33" t="s">
        <v>98</v>
      </c>
      <c r="I229" s="43">
        <v>11943000000</v>
      </c>
      <c r="J229" s="43" t="s">
        <v>270</v>
      </c>
      <c r="K229" s="43" t="s">
        <v>270</v>
      </c>
      <c r="L229" s="43">
        <v>110814196.756</v>
      </c>
      <c r="M229" s="43" t="s">
        <v>270</v>
      </c>
      <c r="N229" s="43" t="s">
        <v>270</v>
      </c>
      <c r="O229" s="43">
        <v>7546445674.338</v>
      </c>
      <c r="P229" s="31" t="s">
        <v>947</v>
      </c>
      <c r="Q229" s="31" t="s">
        <v>197</v>
      </c>
      <c r="R229" s="31" t="s">
        <v>197</v>
      </c>
      <c r="S229" s="31" t="s">
        <v>80</v>
      </c>
    </row>
    <row r="230" spans="1:19" s="41" customFormat="1" ht="13.5" customHeight="1">
      <c r="A230" s="31" t="s">
        <v>79</v>
      </c>
      <c r="B230" s="31" t="s">
        <v>180</v>
      </c>
      <c r="C230" s="31" t="s">
        <v>1198</v>
      </c>
      <c r="D230" s="32">
        <v>2368</v>
      </c>
      <c r="E230" s="31" t="s">
        <v>622</v>
      </c>
      <c r="F230" s="42" t="s">
        <v>616</v>
      </c>
      <c r="G230" s="42" t="s">
        <v>617</v>
      </c>
      <c r="H230" s="33" t="s">
        <v>336</v>
      </c>
      <c r="I230" s="43">
        <v>1700000000</v>
      </c>
      <c r="J230" s="43">
        <v>137883816.619</v>
      </c>
      <c r="K230" s="43">
        <v>34269031.03</v>
      </c>
      <c r="L230" s="43">
        <v>115902571.806</v>
      </c>
      <c r="M230" s="43">
        <v>8341970905.421</v>
      </c>
      <c r="N230" s="43">
        <v>2146334297.72</v>
      </c>
      <c r="O230" s="43">
        <v>7892963963.6</v>
      </c>
      <c r="P230" s="31" t="s">
        <v>623</v>
      </c>
      <c r="Q230" s="31" t="s">
        <v>197</v>
      </c>
      <c r="R230" s="31" t="s">
        <v>197</v>
      </c>
      <c r="S230" s="31" t="s">
        <v>80</v>
      </c>
    </row>
    <row r="231" spans="1:19" s="41" customFormat="1" ht="13.5" customHeight="1">
      <c r="A231" s="31" t="s">
        <v>79</v>
      </c>
      <c r="B231" s="31" t="s">
        <v>180</v>
      </c>
      <c r="C231" s="31" t="s">
        <v>1198</v>
      </c>
      <c r="D231" s="32">
        <v>2369</v>
      </c>
      <c r="E231" s="31" t="s">
        <v>624</v>
      </c>
      <c r="F231" s="42" t="s">
        <v>616</v>
      </c>
      <c r="G231" s="42" t="s">
        <v>617</v>
      </c>
      <c r="H231" s="33" t="s">
        <v>67</v>
      </c>
      <c r="I231" s="43">
        <v>150000000</v>
      </c>
      <c r="J231" s="43">
        <v>80610000</v>
      </c>
      <c r="K231" s="43">
        <v>35000000</v>
      </c>
      <c r="L231" s="43">
        <v>45610000</v>
      </c>
      <c r="M231" s="43">
        <v>4876905000</v>
      </c>
      <c r="N231" s="43">
        <v>2249012432.45</v>
      </c>
      <c r="O231" s="43">
        <v>3106040537.058</v>
      </c>
      <c r="P231" s="31" t="s">
        <v>623</v>
      </c>
      <c r="Q231" s="31" t="s">
        <v>197</v>
      </c>
      <c r="R231" s="31" t="s">
        <v>197</v>
      </c>
      <c r="S231" s="31" t="s">
        <v>80</v>
      </c>
    </row>
    <row r="232" spans="1:19" s="41" customFormat="1" ht="13.5" customHeight="1">
      <c r="A232" s="31" t="s">
        <v>90</v>
      </c>
      <c r="B232" s="31" t="s">
        <v>1068</v>
      </c>
      <c r="C232" s="31" t="s">
        <v>1197</v>
      </c>
      <c r="D232" s="32">
        <v>11114</v>
      </c>
      <c r="E232" s="31" t="s">
        <v>1101</v>
      </c>
      <c r="F232" s="42" t="s">
        <v>1102</v>
      </c>
      <c r="G232" s="42" t="s">
        <v>84</v>
      </c>
      <c r="H232" s="33" t="s">
        <v>67</v>
      </c>
      <c r="I232" s="43">
        <v>51572562</v>
      </c>
      <c r="J232" s="43">
        <v>43809263</v>
      </c>
      <c r="K232" s="43" t="s">
        <v>270</v>
      </c>
      <c r="L232" s="43">
        <v>43809263</v>
      </c>
      <c r="M232" s="43">
        <v>2650460411.5</v>
      </c>
      <c r="N232" s="43" t="s">
        <v>270</v>
      </c>
      <c r="O232" s="43">
        <v>2983410365.636</v>
      </c>
      <c r="P232" s="31" t="s">
        <v>1103</v>
      </c>
      <c r="Q232" s="31" t="s">
        <v>197</v>
      </c>
      <c r="R232" s="31" t="s">
        <v>197</v>
      </c>
      <c r="S232" s="31" t="s">
        <v>94</v>
      </c>
    </row>
    <row r="233" spans="1:19" s="41" customFormat="1" ht="13.5" customHeight="1">
      <c r="A233" s="31" t="s">
        <v>90</v>
      </c>
      <c r="B233" s="31" t="s">
        <v>1068</v>
      </c>
      <c r="C233" s="31" t="s">
        <v>1197</v>
      </c>
      <c r="D233" s="32">
        <v>38826</v>
      </c>
      <c r="E233" s="31" t="s">
        <v>1116</v>
      </c>
      <c r="F233" s="42" t="s">
        <v>1117</v>
      </c>
      <c r="G233" s="42" t="s">
        <v>84</v>
      </c>
      <c r="H233" s="33" t="s">
        <v>67</v>
      </c>
      <c r="I233" s="43">
        <v>3854350</v>
      </c>
      <c r="J233" s="43">
        <v>2181133</v>
      </c>
      <c r="K233" s="43" t="s">
        <v>270</v>
      </c>
      <c r="L233" s="43">
        <v>2181133</v>
      </c>
      <c r="M233" s="43">
        <v>131958546.5</v>
      </c>
      <c r="N233" s="43" t="s">
        <v>270</v>
      </c>
      <c r="O233" s="43">
        <v>148535135.161</v>
      </c>
      <c r="P233" s="31" t="s">
        <v>1103</v>
      </c>
      <c r="Q233" s="31" t="s">
        <v>197</v>
      </c>
      <c r="R233" s="31" t="s">
        <v>197</v>
      </c>
      <c r="S233" s="31" t="s">
        <v>94</v>
      </c>
    </row>
    <row r="234" spans="1:19" s="41" customFormat="1" ht="13.5" customHeight="1">
      <c r="A234" s="31" t="s">
        <v>90</v>
      </c>
      <c r="B234" s="31" t="s">
        <v>135</v>
      </c>
      <c r="C234" s="31" t="s">
        <v>1197</v>
      </c>
      <c r="D234" s="32" t="s">
        <v>787</v>
      </c>
      <c r="E234" s="31" t="s">
        <v>788</v>
      </c>
      <c r="F234" s="42" t="s">
        <v>789</v>
      </c>
      <c r="G234" s="42" t="s">
        <v>790</v>
      </c>
      <c r="H234" s="33" t="s">
        <v>67</v>
      </c>
      <c r="I234" s="43">
        <v>340000</v>
      </c>
      <c r="J234" s="43">
        <v>220626.86</v>
      </c>
      <c r="K234" s="43">
        <v>22905.33</v>
      </c>
      <c r="L234" s="43">
        <v>197721.53</v>
      </c>
      <c r="M234" s="43">
        <v>13347925.03</v>
      </c>
      <c r="N234" s="43">
        <v>1401322.89</v>
      </c>
      <c r="O234" s="43">
        <v>13464834.186</v>
      </c>
      <c r="P234" s="31" t="s">
        <v>791</v>
      </c>
      <c r="Q234" s="31" t="s">
        <v>197</v>
      </c>
      <c r="R234" s="31" t="s">
        <v>197</v>
      </c>
      <c r="S234" s="31" t="s">
        <v>94</v>
      </c>
    </row>
    <row r="235" spans="1:19" s="41" customFormat="1" ht="13.5" customHeight="1">
      <c r="A235" s="31" t="s">
        <v>79</v>
      </c>
      <c r="B235" s="31" t="s">
        <v>552</v>
      </c>
      <c r="C235" s="31" t="s">
        <v>1197</v>
      </c>
      <c r="D235" s="32">
        <v>10018</v>
      </c>
      <c r="E235" s="31" t="s">
        <v>566</v>
      </c>
      <c r="F235" s="42" t="s">
        <v>567</v>
      </c>
      <c r="G235" s="42" t="s">
        <v>548</v>
      </c>
      <c r="H235" s="33" t="s">
        <v>555</v>
      </c>
      <c r="I235" s="43">
        <v>32000000</v>
      </c>
      <c r="J235" s="43">
        <v>2746688.169</v>
      </c>
      <c r="K235" s="43" t="s">
        <v>270</v>
      </c>
      <c r="L235" s="43">
        <v>2907937.072</v>
      </c>
      <c r="M235" s="43">
        <v>166174634.195</v>
      </c>
      <c r="N235" s="43" t="s">
        <v>270</v>
      </c>
      <c r="O235" s="43">
        <v>198030485.062</v>
      </c>
      <c r="P235" s="31" t="s">
        <v>143</v>
      </c>
      <c r="Q235" s="31" t="s">
        <v>197</v>
      </c>
      <c r="R235" s="31" t="s">
        <v>197</v>
      </c>
      <c r="S235" s="31" t="s">
        <v>142</v>
      </c>
    </row>
    <row r="236" spans="1:19" s="41" customFormat="1" ht="13.5" customHeight="1">
      <c r="A236" s="31" t="s">
        <v>90</v>
      </c>
      <c r="B236" s="31" t="s">
        <v>135</v>
      </c>
      <c r="C236" s="31" t="s">
        <v>1197</v>
      </c>
      <c r="D236" s="32" t="s">
        <v>802</v>
      </c>
      <c r="E236" s="31" t="s">
        <v>803</v>
      </c>
      <c r="F236" s="42" t="s">
        <v>804</v>
      </c>
      <c r="G236" s="42" t="s">
        <v>103</v>
      </c>
      <c r="H236" s="33" t="s">
        <v>67</v>
      </c>
      <c r="I236" s="43">
        <v>750000</v>
      </c>
      <c r="J236" s="43">
        <v>750000</v>
      </c>
      <c r="K236" s="43" t="s">
        <v>270</v>
      </c>
      <c r="L236" s="43">
        <v>750000</v>
      </c>
      <c r="M236" s="43">
        <v>45375000</v>
      </c>
      <c r="N236" s="43" t="s">
        <v>270</v>
      </c>
      <c r="O236" s="43">
        <v>51074992.387</v>
      </c>
      <c r="P236" s="31" t="s">
        <v>143</v>
      </c>
      <c r="Q236" s="31" t="s">
        <v>197</v>
      </c>
      <c r="R236" s="31" t="s">
        <v>197</v>
      </c>
      <c r="S236" s="31" t="s">
        <v>805</v>
      </c>
    </row>
    <row r="237" spans="1:19" s="41" customFormat="1" ht="13.5" customHeight="1">
      <c r="A237" s="31" t="s">
        <v>90</v>
      </c>
      <c r="B237" s="31" t="s">
        <v>148</v>
      </c>
      <c r="C237" s="31" t="s">
        <v>1198</v>
      </c>
      <c r="D237" s="32" t="s">
        <v>395</v>
      </c>
      <c r="E237" s="31" t="s">
        <v>396</v>
      </c>
      <c r="F237" s="42" t="s">
        <v>397</v>
      </c>
      <c r="G237" s="42" t="s">
        <v>132</v>
      </c>
      <c r="H237" s="33" t="s">
        <v>67</v>
      </c>
      <c r="I237" s="43">
        <v>200000000</v>
      </c>
      <c r="J237" s="43">
        <v>200000000</v>
      </c>
      <c r="K237" s="43">
        <v>200000000</v>
      </c>
      <c r="L237" s="43" t="s">
        <v>270</v>
      </c>
      <c r="M237" s="43">
        <v>12100000000</v>
      </c>
      <c r="N237" s="43">
        <v>12137600195.28</v>
      </c>
      <c r="O237" s="43" t="s">
        <v>270</v>
      </c>
      <c r="P237" s="31" t="s">
        <v>143</v>
      </c>
      <c r="Q237" s="31" t="s">
        <v>73</v>
      </c>
      <c r="R237" s="31" t="s">
        <v>398</v>
      </c>
      <c r="S237" s="31" t="s">
        <v>142</v>
      </c>
    </row>
    <row r="238" spans="1:19" s="41" customFormat="1" ht="13.5" customHeight="1">
      <c r="A238" s="31" t="s">
        <v>90</v>
      </c>
      <c r="B238" s="31" t="s">
        <v>148</v>
      </c>
      <c r="C238" s="31" t="s">
        <v>1198</v>
      </c>
      <c r="D238" s="32" t="s">
        <v>149</v>
      </c>
      <c r="E238" s="31" t="s">
        <v>150</v>
      </c>
      <c r="F238" s="42" t="s">
        <v>125</v>
      </c>
      <c r="G238" s="42" t="s">
        <v>84</v>
      </c>
      <c r="H238" s="33" t="s">
        <v>67</v>
      </c>
      <c r="I238" s="43">
        <v>156000000</v>
      </c>
      <c r="J238" s="43" t="s">
        <v>270</v>
      </c>
      <c r="K238" s="43">
        <v>156000000</v>
      </c>
      <c r="L238" s="43" t="s">
        <v>270</v>
      </c>
      <c r="M238" s="43" t="s">
        <v>270</v>
      </c>
      <c r="N238" s="43">
        <v>9460807200</v>
      </c>
      <c r="O238" s="43" t="s">
        <v>270</v>
      </c>
      <c r="P238" s="31" t="s">
        <v>143</v>
      </c>
      <c r="Q238" s="31" t="s">
        <v>73</v>
      </c>
      <c r="R238" s="31" t="s">
        <v>398</v>
      </c>
      <c r="S238" s="31" t="s">
        <v>142</v>
      </c>
    </row>
    <row r="239" spans="1:19" s="41" customFormat="1" ht="13.5" customHeight="1">
      <c r="A239" s="31" t="s">
        <v>90</v>
      </c>
      <c r="B239" s="31" t="s">
        <v>148</v>
      </c>
      <c r="C239" s="31" t="s">
        <v>1198</v>
      </c>
      <c r="D239" s="32" t="s">
        <v>153</v>
      </c>
      <c r="E239" s="31" t="s">
        <v>154</v>
      </c>
      <c r="F239" s="42" t="s">
        <v>155</v>
      </c>
      <c r="G239" s="42" t="s">
        <v>156</v>
      </c>
      <c r="H239" s="33" t="s">
        <v>67</v>
      </c>
      <c r="I239" s="43">
        <v>25000000</v>
      </c>
      <c r="J239" s="43" t="s">
        <v>270</v>
      </c>
      <c r="K239" s="43" t="s">
        <v>270</v>
      </c>
      <c r="L239" s="43">
        <v>25000000</v>
      </c>
      <c r="M239" s="43" t="s">
        <v>270</v>
      </c>
      <c r="N239" s="43" t="s">
        <v>270</v>
      </c>
      <c r="O239" s="43">
        <v>1702499746.25</v>
      </c>
      <c r="P239" s="31" t="s">
        <v>143</v>
      </c>
      <c r="Q239" s="31" t="s">
        <v>73</v>
      </c>
      <c r="R239" s="31" t="s">
        <v>398</v>
      </c>
      <c r="S239" s="31" t="s">
        <v>142</v>
      </c>
    </row>
    <row r="240" spans="1:19" s="41" customFormat="1" ht="13.5" customHeight="1">
      <c r="A240" s="31" t="s">
        <v>90</v>
      </c>
      <c r="B240" s="31" t="s">
        <v>148</v>
      </c>
      <c r="C240" s="31" t="s">
        <v>1198</v>
      </c>
      <c r="D240" s="32" t="s">
        <v>157</v>
      </c>
      <c r="E240" s="31" t="s">
        <v>154</v>
      </c>
      <c r="F240" s="42" t="s">
        <v>155</v>
      </c>
      <c r="G240" s="42" t="s">
        <v>156</v>
      </c>
      <c r="H240" s="33" t="s">
        <v>67</v>
      </c>
      <c r="I240" s="43">
        <v>25000000</v>
      </c>
      <c r="J240" s="43" t="s">
        <v>270</v>
      </c>
      <c r="K240" s="43" t="s">
        <v>270</v>
      </c>
      <c r="L240" s="43">
        <v>25000000</v>
      </c>
      <c r="M240" s="43" t="s">
        <v>270</v>
      </c>
      <c r="N240" s="43" t="s">
        <v>270</v>
      </c>
      <c r="O240" s="43">
        <v>1702499746.25</v>
      </c>
      <c r="P240" s="31" t="s">
        <v>143</v>
      </c>
      <c r="Q240" s="31" t="s">
        <v>73</v>
      </c>
      <c r="R240" s="31" t="s">
        <v>398</v>
      </c>
      <c r="S240" s="31" t="s">
        <v>142</v>
      </c>
    </row>
    <row r="241" spans="1:19" s="41" customFormat="1" ht="13.5" customHeight="1">
      <c r="A241" s="31" t="s">
        <v>79</v>
      </c>
      <c r="B241" s="31" t="s">
        <v>552</v>
      </c>
      <c r="C241" s="31" t="s">
        <v>1197</v>
      </c>
      <c r="D241" s="32">
        <v>10015</v>
      </c>
      <c r="E241" s="31" t="s">
        <v>557</v>
      </c>
      <c r="F241" s="42" t="s">
        <v>558</v>
      </c>
      <c r="G241" s="42" t="s">
        <v>103</v>
      </c>
      <c r="H241" s="33" t="s">
        <v>555</v>
      </c>
      <c r="I241" s="43">
        <v>7317722.39</v>
      </c>
      <c r="J241" s="43">
        <v>795796.988</v>
      </c>
      <c r="K241" s="43">
        <v>827208.416</v>
      </c>
      <c r="L241" s="43" t="s">
        <v>270</v>
      </c>
      <c r="M241" s="43">
        <v>48145717.785</v>
      </c>
      <c r="N241" s="43">
        <v>51532568.266</v>
      </c>
      <c r="O241" s="43" t="s">
        <v>270</v>
      </c>
      <c r="P241" s="31" t="s">
        <v>559</v>
      </c>
      <c r="Q241" s="31" t="s">
        <v>197</v>
      </c>
      <c r="R241" s="31" t="s">
        <v>197</v>
      </c>
      <c r="S241" s="31" t="s">
        <v>94</v>
      </c>
    </row>
    <row r="242" spans="1:19" s="41" customFormat="1" ht="13.5" customHeight="1">
      <c r="A242" s="31" t="s">
        <v>79</v>
      </c>
      <c r="B242" s="31" t="s">
        <v>552</v>
      </c>
      <c r="C242" s="31" t="s">
        <v>1197</v>
      </c>
      <c r="D242" s="32">
        <v>10016</v>
      </c>
      <c r="E242" s="31" t="s">
        <v>560</v>
      </c>
      <c r="F242" s="42" t="s">
        <v>561</v>
      </c>
      <c r="G242" s="42" t="s">
        <v>562</v>
      </c>
      <c r="H242" s="33" t="s">
        <v>555</v>
      </c>
      <c r="I242" s="43">
        <v>5000000</v>
      </c>
      <c r="J242" s="43">
        <v>4691311.691</v>
      </c>
      <c r="K242" s="43" t="s">
        <v>270</v>
      </c>
      <c r="L242" s="43">
        <v>4966722.956</v>
      </c>
      <c r="M242" s="43">
        <v>283824357.29</v>
      </c>
      <c r="N242" s="43" t="s">
        <v>270</v>
      </c>
      <c r="O242" s="43">
        <v>338233782.905</v>
      </c>
      <c r="P242" s="31" t="s">
        <v>559</v>
      </c>
      <c r="Q242" s="31" t="s">
        <v>197</v>
      </c>
      <c r="R242" s="31" t="s">
        <v>197</v>
      </c>
      <c r="S242" s="31" t="s">
        <v>94</v>
      </c>
    </row>
    <row r="243" spans="1:19" s="41" customFormat="1" ht="13.5" customHeight="1">
      <c r="A243" s="31" t="s">
        <v>79</v>
      </c>
      <c r="B243" s="31" t="s">
        <v>344</v>
      </c>
      <c r="C243" s="31" t="s">
        <v>1197</v>
      </c>
      <c r="D243" s="32">
        <v>10225</v>
      </c>
      <c r="E243" s="31" t="s">
        <v>719</v>
      </c>
      <c r="F243" s="42" t="s">
        <v>720</v>
      </c>
      <c r="G243" s="42" t="s">
        <v>83</v>
      </c>
      <c r="H243" s="33" t="s">
        <v>81</v>
      </c>
      <c r="I243" s="43">
        <v>2556459</v>
      </c>
      <c r="J243" s="43">
        <v>1404074.17</v>
      </c>
      <c r="K243" s="43">
        <v>975208.66</v>
      </c>
      <c r="L243" s="43">
        <v>586648.025</v>
      </c>
      <c r="M243" s="43">
        <v>84946487.285</v>
      </c>
      <c r="N243" s="43">
        <v>60457962.231</v>
      </c>
      <c r="O243" s="43">
        <v>39950724.537</v>
      </c>
      <c r="P243" s="31" t="s">
        <v>559</v>
      </c>
      <c r="Q243" s="31" t="s">
        <v>197</v>
      </c>
      <c r="R243" s="31" t="s">
        <v>197</v>
      </c>
      <c r="S243" s="31" t="s">
        <v>94</v>
      </c>
    </row>
    <row r="244" spans="1:19" s="41" customFormat="1" ht="13.5" customHeight="1">
      <c r="A244" s="31" t="s">
        <v>79</v>
      </c>
      <c r="B244" s="31" t="s">
        <v>973</v>
      </c>
      <c r="C244" s="31" t="s">
        <v>1197</v>
      </c>
      <c r="D244" s="32" t="s">
        <v>988</v>
      </c>
      <c r="E244" s="31" t="s">
        <v>989</v>
      </c>
      <c r="F244" s="42" t="s">
        <v>990</v>
      </c>
      <c r="G244" s="42" t="s">
        <v>84</v>
      </c>
      <c r="H244" s="33" t="s">
        <v>977</v>
      </c>
      <c r="I244" s="43">
        <v>15000000</v>
      </c>
      <c r="J244" s="43">
        <v>351564.462</v>
      </c>
      <c r="K244" s="43" t="s">
        <v>270</v>
      </c>
      <c r="L244" s="43">
        <v>414978.753</v>
      </c>
      <c r="M244" s="43">
        <v>21269649.942</v>
      </c>
      <c r="N244" s="43" t="s">
        <v>270</v>
      </c>
      <c r="O244" s="43">
        <v>28260048.863</v>
      </c>
      <c r="P244" s="31" t="s">
        <v>559</v>
      </c>
      <c r="Q244" s="31" t="s">
        <v>197</v>
      </c>
      <c r="R244" s="31" t="s">
        <v>197</v>
      </c>
      <c r="S244" s="31" t="s">
        <v>94</v>
      </c>
    </row>
    <row r="245" spans="1:19" s="41" customFormat="1" ht="13.5" customHeight="1">
      <c r="A245" s="31" t="s">
        <v>90</v>
      </c>
      <c r="B245" s="31" t="s">
        <v>1068</v>
      </c>
      <c r="C245" s="31" t="s">
        <v>1197</v>
      </c>
      <c r="D245" s="32">
        <v>11117</v>
      </c>
      <c r="E245" s="31" t="s">
        <v>1104</v>
      </c>
      <c r="F245" s="42" t="s">
        <v>1105</v>
      </c>
      <c r="G245" s="42" t="s">
        <v>548</v>
      </c>
      <c r="H245" s="33" t="s">
        <v>67</v>
      </c>
      <c r="I245" s="43">
        <v>455593</v>
      </c>
      <c r="J245" s="43">
        <v>209196</v>
      </c>
      <c r="K245" s="43" t="s">
        <v>270</v>
      </c>
      <c r="L245" s="43">
        <v>209196</v>
      </c>
      <c r="M245" s="43">
        <v>12656358</v>
      </c>
      <c r="N245" s="43" t="s">
        <v>270</v>
      </c>
      <c r="O245" s="43">
        <v>14246245.477</v>
      </c>
      <c r="P245" s="31" t="s">
        <v>559</v>
      </c>
      <c r="Q245" s="31" t="s">
        <v>197</v>
      </c>
      <c r="R245" s="31" t="s">
        <v>197</v>
      </c>
      <c r="S245" s="31" t="s">
        <v>577</v>
      </c>
    </row>
    <row r="246" spans="1:19" s="41" customFormat="1" ht="13.5" customHeight="1">
      <c r="A246" s="31" t="s">
        <v>79</v>
      </c>
      <c r="B246" s="31" t="s">
        <v>344</v>
      </c>
      <c r="C246" s="31" t="s">
        <v>1197</v>
      </c>
      <c r="D246" s="32">
        <v>10213</v>
      </c>
      <c r="E246" s="31" t="s">
        <v>688</v>
      </c>
      <c r="F246" s="42" t="s">
        <v>689</v>
      </c>
      <c r="G246" s="42" t="s">
        <v>83</v>
      </c>
      <c r="H246" s="33" t="s">
        <v>81</v>
      </c>
      <c r="I246" s="43">
        <v>4090335</v>
      </c>
      <c r="J246" s="43">
        <v>134549.415</v>
      </c>
      <c r="K246" s="43" t="s">
        <v>270</v>
      </c>
      <c r="L246" s="43">
        <v>157297.139</v>
      </c>
      <c r="M246" s="43">
        <v>8140239.611</v>
      </c>
      <c r="N246" s="43" t="s">
        <v>270</v>
      </c>
      <c r="O246" s="43">
        <v>10711933.584</v>
      </c>
      <c r="P246" s="31" t="s">
        <v>691</v>
      </c>
      <c r="Q246" s="31" t="s">
        <v>197</v>
      </c>
      <c r="R246" s="31" t="s">
        <v>197</v>
      </c>
      <c r="S246" s="31" t="s">
        <v>690</v>
      </c>
    </row>
    <row r="247" spans="1:19" s="41" customFormat="1" ht="13.5" customHeight="1">
      <c r="A247" s="31" t="s">
        <v>79</v>
      </c>
      <c r="B247" s="31" t="s">
        <v>344</v>
      </c>
      <c r="C247" s="31" t="s">
        <v>1197</v>
      </c>
      <c r="D247" s="32">
        <v>10214</v>
      </c>
      <c r="E247" s="31" t="s">
        <v>692</v>
      </c>
      <c r="F247" s="42" t="s">
        <v>693</v>
      </c>
      <c r="G247" s="42" t="s">
        <v>83</v>
      </c>
      <c r="H247" s="33" t="s">
        <v>81</v>
      </c>
      <c r="I247" s="43">
        <v>1533876</v>
      </c>
      <c r="J247" s="43">
        <v>19128.599</v>
      </c>
      <c r="K247" s="43">
        <v>22002.549</v>
      </c>
      <c r="L247" s="43" t="s">
        <v>270</v>
      </c>
      <c r="M247" s="43">
        <v>1157280.219</v>
      </c>
      <c r="N247" s="43">
        <v>1458768.653</v>
      </c>
      <c r="O247" s="43" t="s">
        <v>270</v>
      </c>
      <c r="P247" s="31" t="s">
        <v>691</v>
      </c>
      <c r="Q247" s="31" t="s">
        <v>197</v>
      </c>
      <c r="R247" s="31" t="s">
        <v>197</v>
      </c>
      <c r="S247" s="31" t="s">
        <v>690</v>
      </c>
    </row>
    <row r="248" spans="1:19" s="41" customFormat="1" ht="13.5" customHeight="1">
      <c r="A248" s="31" t="s">
        <v>79</v>
      </c>
      <c r="B248" s="31" t="s">
        <v>390</v>
      </c>
      <c r="C248" s="31" t="s">
        <v>1197</v>
      </c>
      <c r="D248" s="32">
        <v>620030001</v>
      </c>
      <c r="E248" s="31" t="s">
        <v>1159</v>
      </c>
      <c r="F248" s="42" t="s">
        <v>1160</v>
      </c>
      <c r="G248" s="42" t="s">
        <v>1161</v>
      </c>
      <c r="H248" s="33" t="s">
        <v>67</v>
      </c>
      <c r="I248" s="43">
        <v>50000000</v>
      </c>
      <c r="J248" s="43">
        <v>50000000</v>
      </c>
      <c r="K248" s="43" t="s">
        <v>270</v>
      </c>
      <c r="L248" s="43">
        <v>50000000</v>
      </c>
      <c r="M248" s="43">
        <v>3025000000</v>
      </c>
      <c r="N248" s="43" t="s">
        <v>270</v>
      </c>
      <c r="O248" s="43">
        <v>3404999492.5</v>
      </c>
      <c r="P248" s="31" t="s">
        <v>691</v>
      </c>
      <c r="Q248" s="31" t="s">
        <v>197</v>
      </c>
      <c r="R248" s="31" t="s">
        <v>197</v>
      </c>
      <c r="S248" s="31" t="s">
        <v>690</v>
      </c>
    </row>
    <row r="249" spans="1:19" s="41" customFormat="1" ht="13.5" customHeight="1">
      <c r="A249" s="31" t="s">
        <v>79</v>
      </c>
      <c r="B249" s="31" t="s">
        <v>199</v>
      </c>
      <c r="C249" s="31" t="s">
        <v>1197</v>
      </c>
      <c r="D249" s="32">
        <v>14010</v>
      </c>
      <c r="E249" s="31" t="s">
        <v>602</v>
      </c>
      <c r="F249" s="42" t="s">
        <v>603</v>
      </c>
      <c r="G249" s="42" t="s">
        <v>604</v>
      </c>
      <c r="H249" s="33" t="s">
        <v>67</v>
      </c>
      <c r="I249" s="43">
        <v>31000000</v>
      </c>
      <c r="J249" s="43">
        <v>21900000</v>
      </c>
      <c r="K249" s="43" t="s">
        <v>270</v>
      </c>
      <c r="L249" s="43">
        <v>21900000</v>
      </c>
      <c r="M249" s="43">
        <v>1324950000</v>
      </c>
      <c r="N249" s="43" t="s">
        <v>270</v>
      </c>
      <c r="O249" s="43">
        <v>1491389777.715</v>
      </c>
      <c r="P249" s="31" t="s">
        <v>605</v>
      </c>
      <c r="Q249" s="31" t="s">
        <v>197</v>
      </c>
      <c r="R249" s="31" t="s">
        <v>197</v>
      </c>
      <c r="S249" s="31" t="s">
        <v>72</v>
      </c>
    </row>
    <row r="250" spans="1:19" s="41" customFormat="1" ht="13.5" customHeight="1">
      <c r="A250" s="31" t="s">
        <v>79</v>
      </c>
      <c r="B250" s="31" t="s">
        <v>180</v>
      </c>
      <c r="C250" s="31" t="s">
        <v>1198</v>
      </c>
      <c r="D250" s="32">
        <v>2372</v>
      </c>
      <c r="E250" s="31" t="s">
        <v>618</v>
      </c>
      <c r="F250" s="42" t="s">
        <v>619</v>
      </c>
      <c r="G250" s="42" t="s">
        <v>524</v>
      </c>
      <c r="H250" s="33" t="s">
        <v>67</v>
      </c>
      <c r="I250" s="43">
        <v>22260000</v>
      </c>
      <c r="J250" s="43">
        <v>22260000</v>
      </c>
      <c r="K250" s="43">
        <v>22260000</v>
      </c>
      <c r="L250" s="43" t="s">
        <v>270</v>
      </c>
      <c r="M250" s="43">
        <v>1346730000</v>
      </c>
      <c r="N250" s="43">
        <v>1360642500</v>
      </c>
      <c r="O250" s="43" t="s">
        <v>270</v>
      </c>
      <c r="P250" s="31" t="s">
        <v>605</v>
      </c>
      <c r="Q250" s="31" t="s">
        <v>197</v>
      </c>
      <c r="R250" s="31" t="s">
        <v>197</v>
      </c>
      <c r="S250" s="31" t="s">
        <v>72</v>
      </c>
    </row>
    <row r="251" spans="1:19" s="41" customFormat="1" ht="13.5" customHeight="1">
      <c r="A251" s="31" t="s">
        <v>90</v>
      </c>
      <c r="B251" s="31" t="s">
        <v>88</v>
      </c>
      <c r="C251" s="31" t="s">
        <v>1198</v>
      </c>
      <c r="D251" s="32" t="s">
        <v>402</v>
      </c>
      <c r="E251" s="31" t="s">
        <v>403</v>
      </c>
      <c r="F251" s="42" t="s">
        <v>404</v>
      </c>
      <c r="G251" s="42" t="s">
        <v>91</v>
      </c>
      <c r="H251" s="33" t="s">
        <v>86</v>
      </c>
      <c r="I251" s="43">
        <v>22906000</v>
      </c>
      <c r="J251" s="43">
        <v>226444.65</v>
      </c>
      <c r="K251" s="43">
        <v>226444.65</v>
      </c>
      <c r="L251" s="43" t="s">
        <v>270</v>
      </c>
      <c r="M251" s="43">
        <v>13699901.325</v>
      </c>
      <c r="N251" s="43">
        <v>13735725.79</v>
      </c>
      <c r="O251" s="43" t="s">
        <v>270</v>
      </c>
      <c r="P251" s="31" t="s">
        <v>309</v>
      </c>
      <c r="Q251" s="31" t="s">
        <v>197</v>
      </c>
      <c r="R251" s="31" t="s">
        <v>197</v>
      </c>
      <c r="S251" s="31" t="s">
        <v>92</v>
      </c>
    </row>
    <row r="252" spans="1:19" s="41" customFormat="1" ht="13.5" customHeight="1">
      <c r="A252" s="31" t="s">
        <v>90</v>
      </c>
      <c r="B252" s="31" t="s">
        <v>88</v>
      </c>
      <c r="C252" s="31" t="s">
        <v>1198</v>
      </c>
      <c r="D252" s="32" t="s">
        <v>435</v>
      </c>
      <c r="E252" s="31" t="s">
        <v>436</v>
      </c>
      <c r="F252" s="42" t="s">
        <v>437</v>
      </c>
      <c r="G252" s="42" t="s">
        <v>83</v>
      </c>
      <c r="H252" s="33" t="s">
        <v>98</v>
      </c>
      <c r="I252" s="43">
        <v>18396800000</v>
      </c>
      <c r="J252" s="43">
        <v>138384426.378</v>
      </c>
      <c r="K252" s="43">
        <v>23097999.95</v>
      </c>
      <c r="L252" s="43">
        <v>134169276.89</v>
      </c>
      <c r="M252" s="43">
        <v>8372257795.865</v>
      </c>
      <c r="N252" s="43">
        <v>1467480998.76</v>
      </c>
      <c r="O252" s="43">
        <v>9136926394.413</v>
      </c>
      <c r="P252" s="31" t="s">
        <v>309</v>
      </c>
      <c r="Q252" s="31" t="s">
        <v>197</v>
      </c>
      <c r="R252" s="31" t="s">
        <v>197</v>
      </c>
      <c r="S252" s="31" t="s">
        <v>72</v>
      </c>
    </row>
    <row r="253" spans="1:19" s="41" customFormat="1" ht="13.5" customHeight="1">
      <c r="A253" s="31" t="s">
        <v>90</v>
      </c>
      <c r="B253" s="31" t="s">
        <v>88</v>
      </c>
      <c r="C253" s="31" t="s">
        <v>1198</v>
      </c>
      <c r="D253" s="32" t="s">
        <v>447</v>
      </c>
      <c r="E253" s="31" t="s">
        <v>448</v>
      </c>
      <c r="F253" s="42" t="s">
        <v>443</v>
      </c>
      <c r="G253" s="42" t="s">
        <v>84</v>
      </c>
      <c r="H253" s="33" t="s">
        <v>86</v>
      </c>
      <c r="I253" s="43">
        <v>37885181.6</v>
      </c>
      <c r="J253" s="43">
        <v>1496651.359</v>
      </c>
      <c r="K253" s="43">
        <v>1497805.29</v>
      </c>
      <c r="L253" s="43" t="s">
        <v>270</v>
      </c>
      <c r="M253" s="43">
        <v>90547407.249</v>
      </c>
      <c r="N253" s="43">
        <v>91361532.64</v>
      </c>
      <c r="O253" s="43" t="s">
        <v>270</v>
      </c>
      <c r="P253" s="31" t="s">
        <v>309</v>
      </c>
      <c r="Q253" s="31" t="s">
        <v>197</v>
      </c>
      <c r="R253" s="31" t="s">
        <v>197</v>
      </c>
      <c r="S253" s="31" t="s">
        <v>417</v>
      </c>
    </row>
    <row r="254" spans="1:19" s="41" customFormat="1" ht="13.5" customHeight="1">
      <c r="A254" s="31" t="s">
        <v>90</v>
      </c>
      <c r="B254" s="31" t="s">
        <v>88</v>
      </c>
      <c r="C254" s="31" t="s">
        <v>1198</v>
      </c>
      <c r="D254" s="32" t="s">
        <v>460</v>
      </c>
      <c r="E254" s="31" t="s">
        <v>461</v>
      </c>
      <c r="F254" s="42" t="s">
        <v>462</v>
      </c>
      <c r="G254" s="42" t="s">
        <v>77</v>
      </c>
      <c r="H254" s="33" t="s">
        <v>86</v>
      </c>
      <c r="I254" s="43">
        <v>2793820.25</v>
      </c>
      <c r="J254" s="43">
        <v>3478137.901</v>
      </c>
      <c r="K254" s="43">
        <v>990863.54</v>
      </c>
      <c r="L254" s="43">
        <v>2723784.509</v>
      </c>
      <c r="M254" s="43">
        <v>210427343.002</v>
      </c>
      <c r="N254" s="43">
        <v>62108477.21</v>
      </c>
      <c r="O254" s="43">
        <v>185489697.425</v>
      </c>
      <c r="P254" s="31" t="s">
        <v>309</v>
      </c>
      <c r="Q254" s="31" t="s">
        <v>197</v>
      </c>
      <c r="R254" s="31" t="s">
        <v>197</v>
      </c>
      <c r="S254" s="31" t="s">
        <v>94</v>
      </c>
    </row>
    <row r="255" spans="1:19" s="41" customFormat="1" ht="13.5" customHeight="1">
      <c r="A255" s="31" t="s">
        <v>90</v>
      </c>
      <c r="B255" s="31" t="s">
        <v>88</v>
      </c>
      <c r="C255" s="31" t="s">
        <v>1198</v>
      </c>
      <c r="D255" s="32" t="s">
        <v>465</v>
      </c>
      <c r="E255" s="31" t="s">
        <v>466</v>
      </c>
      <c r="F255" s="42" t="s">
        <v>467</v>
      </c>
      <c r="G255" s="42" t="s">
        <v>468</v>
      </c>
      <c r="H255" s="33" t="s">
        <v>86</v>
      </c>
      <c r="I255" s="43">
        <v>31429001.24</v>
      </c>
      <c r="J255" s="43">
        <v>41127694.16</v>
      </c>
      <c r="K255" s="43">
        <v>9930550.39</v>
      </c>
      <c r="L255" s="43">
        <v>34041614.874</v>
      </c>
      <c r="M255" s="43">
        <v>2488225496.695</v>
      </c>
      <c r="N255" s="43">
        <v>631333109.31</v>
      </c>
      <c r="O255" s="43">
        <v>2318233627.404</v>
      </c>
      <c r="P255" s="31" t="s">
        <v>309</v>
      </c>
      <c r="Q255" s="31" t="s">
        <v>197</v>
      </c>
      <c r="R255" s="31" t="s">
        <v>197</v>
      </c>
      <c r="S255" s="31" t="s">
        <v>417</v>
      </c>
    </row>
    <row r="256" spans="1:19" s="41" customFormat="1" ht="13.5" customHeight="1">
      <c r="A256" s="31" t="s">
        <v>90</v>
      </c>
      <c r="B256" s="31" t="s">
        <v>88</v>
      </c>
      <c r="C256" s="31" t="s">
        <v>1198</v>
      </c>
      <c r="D256" s="32" t="s">
        <v>469</v>
      </c>
      <c r="E256" s="31" t="s">
        <v>470</v>
      </c>
      <c r="F256" s="42" t="s">
        <v>467</v>
      </c>
      <c r="G256" s="42" t="s">
        <v>468</v>
      </c>
      <c r="H256" s="33" t="s">
        <v>98</v>
      </c>
      <c r="I256" s="43">
        <v>4896225000</v>
      </c>
      <c r="J256" s="43">
        <v>33367077.372</v>
      </c>
      <c r="K256" s="43">
        <v>9376000</v>
      </c>
      <c r="L256" s="43">
        <v>28421566.882</v>
      </c>
      <c r="M256" s="43">
        <v>2018708181.005</v>
      </c>
      <c r="N256" s="43">
        <v>597847513.49</v>
      </c>
      <c r="O256" s="43">
        <v>1935508416.2</v>
      </c>
      <c r="P256" s="31" t="s">
        <v>309</v>
      </c>
      <c r="Q256" s="31" t="s">
        <v>197</v>
      </c>
      <c r="R256" s="31" t="s">
        <v>197</v>
      </c>
      <c r="S256" s="31" t="s">
        <v>417</v>
      </c>
    </row>
    <row r="257" spans="1:19" s="41" customFormat="1" ht="13.5" customHeight="1">
      <c r="A257" s="31" t="s">
        <v>90</v>
      </c>
      <c r="B257" s="31" t="s">
        <v>88</v>
      </c>
      <c r="C257" s="31" t="s">
        <v>1198</v>
      </c>
      <c r="D257" s="32" t="s">
        <v>486</v>
      </c>
      <c r="E257" s="31" t="s">
        <v>487</v>
      </c>
      <c r="F257" s="42" t="s">
        <v>293</v>
      </c>
      <c r="G257" s="42" t="s">
        <v>488</v>
      </c>
      <c r="H257" s="33" t="s">
        <v>86</v>
      </c>
      <c r="I257" s="43">
        <v>27207000</v>
      </c>
      <c r="J257" s="43">
        <v>36907556.186</v>
      </c>
      <c r="K257" s="43">
        <v>5505581.15</v>
      </c>
      <c r="L257" s="43">
        <v>34042853.619</v>
      </c>
      <c r="M257" s="43">
        <v>2232907149.264</v>
      </c>
      <c r="N257" s="43">
        <v>350958503.48</v>
      </c>
      <c r="O257" s="43">
        <v>2318317985.904</v>
      </c>
      <c r="P257" s="31" t="s">
        <v>309</v>
      </c>
      <c r="Q257" s="31" t="s">
        <v>197</v>
      </c>
      <c r="R257" s="31" t="s">
        <v>197</v>
      </c>
      <c r="S257" s="31" t="s">
        <v>411</v>
      </c>
    </row>
    <row r="258" spans="1:19" s="41" customFormat="1" ht="13.5" customHeight="1">
      <c r="A258" s="31" t="s">
        <v>90</v>
      </c>
      <c r="B258" s="31" t="s">
        <v>88</v>
      </c>
      <c r="C258" s="31" t="s">
        <v>1198</v>
      </c>
      <c r="D258" s="32" t="s">
        <v>291</v>
      </c>
      <c r="E258" s="31" t="s">
        <v>292</v>
      </c>
      <c r="F258" s="42" t="s">
        <v>293</v>
      </c>
      <c r="G258" s="42" t="s">
        <v>103</v>
      </c>
      <c r="H258" s="33" t="s">
        <v>98</v>
      </c>
      <c r="I258" s="43">
        <v>7995750000</v>
      </c>
      <c r="J258" s="43">
        <v>30464973.873</v>
      </c>
      <c r="K258" s="43">
        <v>19194000</v>
      </c>
      <c r="L258" s="43">
        <v>14837856.715</v>
      </c>
      <c r="M258" s="43">
        <v>1843130919.334</v>
      </c>
      <c r="N258" s="43">
        <v>1185776137.09</v>
      </c>
      <c r="O258" s="43">
        <v>1010457891.662</v>
      </c>
      <c r="P258" s="31" t="s">
        <v>309</v>
      </c>
      <c r="Q258" s="31" t="s">
        <v>193</v>
      </c>
      <c r="R258" s="31" t="s">
        <v>97</v>
      </c>
      <c r="S258" s="31" t="s">
        <v>97</v>
      </c>
    </row>
    <row r="259" spans="1:19" s="41" customFormat="1" ht="13.5" customHeight="1">
      <c r="A259" s="31" t="s">
        <v>90</v>
      </c>
      <c r="B259" s="31" t="s">
        <v>88</v>
      </c>
      <c r="C259" s="31" t="s">
        <v>1198</v>
      </c>
      <c r="D259" s="32" t="s">
        <v>294</v>
      </c>
      <c r="E259" s="31" t="s">
        <v>292</v>
      </c>
      <c r="F259" s="42" t="s">
        <v>293</v>
      </c>
      <c r="G259" s="42" t="s">
        <v>103</v>
      </c>
      <c r="H259" s="33" t="s">
        <v>86</v>
      </c>
      <c r="I259" s="43">
        <v>49770000</v>
      </c>
      <c r="J259" s="43">
        <v>50185300.224</v>
      </c>
      <c r="K259" s="43">
        <v>26251390.31</v>
      </c>
      <c r="L259" s="43">
        <v>26977662.69</v>
      </c>
      <c r="M259" s="43">
        <v>3036210663.574</v>
      </c>
      <c r="N259" s="43">
        <v>1608094541.81</v>
      </c>
      <c r="O259" s="43">
        <v>1837178555.395</v>
      </c>
      <c r="P259" s="31" t="s">
        <v>309</v>
      </c>
      <c r="Q259" s="31" t="s">
        <v>193</v>
      </c>
      <c r="R259" s="31" t="s">
        <v>97</v>
      </c>
      <c r="S259" s="31" t="s">
        <v>97</v>
      </c>
    </row>
    <row r="260" spans="1:19" s="41" customFormat="1" ht="13.5" customHeight="1">
      <c r="A260" s="31" t="s">
        <v>90</v>
      </c>
      <c r="B260" s="31" t="s">
        <v>88</v>
      </c>
      <c r="C260" s="31" t="s">
        <v>1198</v>
      </c>
      <c r="D260" s="32" t="s">
        <v>508</v>
      </c>
      <c r="E260" s="31" t="s">
        <v>509</v>
      </c>
      <c r="F260" s="42" t="s">
        <v>510</v>
      </c>
      <c r="G260" s="42" t="s">
        <v>511</v>
      </c>
      <c r="H260" s="33" t="s">
        <v>67</v>
      </c>
      <c r="I260" s="43">
        <v>20000000</v>
      </c>
      <c r="J260" s="43">
        <v>16704502.12</v>
      </c>
      <c r="K260" s="43">
        <v>14003000</v>
      </c>
      <c r="L260" s="43">
        <v>2701502.12</v>
      </c>
      <c r="M260" s="43">
        <v>1010622378.26</v>
      </c>
      <c r="N260" s="43">
        <v>861074238.94</v>
      </c>
      <c r="O260" s="43">
        <v>183972266.952</v>
      </c>
      <c r="P260" s="31" t="s">
        <v>309</v>
      </c>
      <c r="Q260" s="31" t="s">
        <v>197</v>
      </c>
      <c r="R260" s="31" t="s">
        <v>197</v>
      </c>
      <c r="S260" s="31" t="s">
        <v>105</v>
      </c>
    </row>
    <row r="261" spans="1:19" s="41" customFormat="1" ht="13.5" customHeight="1">
      <c r="A261" s="31" t="s">
        <v>90</v>
      </c>
      <c r="B261" s="31" t="s">
        <v>88</v>
      </c>
      <c r="C261" s="31" t="s">
        <v>1198</v>
      </c>
      <c r="D261" s="32" t="s">
        <v>512</v>
      </c>
      <c r="E261" s="31" t="s">
        <v>513</v>
      </c>
      <c r="F261" s="42" t="s">
        <v>302</v>
      </c>
      <c r="G261" s="42" t="s">
        <v>511</v>
      </c>
      <c r="H261" s="33" t="s">
        <v>86</v>
      </c>
      <c r="I261" s="43">
        <v>27727422.01</v>
      </c>
      <c r="J261" s="43">
        <v>40541950.31</v>
      </c>
      <c r="K261" s="43">
        <v>716373.27</v>
      </c>
      <c r="L261" s="43">
        <v>42822770.904</v>
      </c>
      <c r="M261" s="43">
        <v>2452787993.761</v>
      </c>
      <c r="N261" s="43">
        <v>45214506.26</v>
      </c>
      <c r="O261" s="43">
        <v>2916230263.88</v>
      </c>
      <c r="P261" s="31" t="s">
        <v>309</v>
      </c>
      <c r="Q261" s="31" t="s">
        <v>197</v>
      </c>
      <c r="R261" s="31" t="s">
        <v>197</v>
      </c>
      <c r="S261" s="31" t="s">
        <v>105</v>
      </c>
    </row>
    <row r="262" spans="1:19" s="41" customFormat="1" ht="13.5" customHeight="1">
      <c r="A262" s="31" t="s">
        <v>90</v>
      </c>
      <c r="B262" s="31" t="s">
        <v>88</v>
      </c>
      <c r="C262" s="31" t="s">
        <v>1198</v>
      </c>
      <c r="D262" s="32" t="s">
        <v>300</v>
      </c>
      <c r="E262" s="31" t="s">
        <v>301</v>
      </c>
      <c r="F262" s="42" t="s">
        <v>302</v>
      </c>
      <c r="G262" s="42" t="s">
        <v>84</v>
      </c>
      <c r="H262" s="33" t="s">
        <v>67</v>
      </c>
      <c r="I262" s="43">
        <v>200000000</v>
      </c>
      <c r="J262" s="43">
        <v>100000000</v>
      </c>
      <c r="K262" s="43">
        <v>100000000</v>
      </c>
      <c r="L262" s="43" t="s">
        <v>270</v>
      </c>
      <c r="M262" s="43">
        <v>6050000000</v>
      </c>
      <c r="N262" s="43">
        <v>6033180000</v>
      </c>
      <c r="O262" s="43" t="s">
        <v>270</v>
      </c>
      <c r="P262" s="31" t="s">
        <v>309</v>
      </c>
      <c r="Q262" s="31" t="s">
        <v>193</v>
      </c>
      <c r="R262" s="31" t="s">
        <v>97</v>
      </c>
      <c r="S262" s="31" t="s">
        <v>97</v>
      </c>
    </row>
    <row r="263" spans="1:19" s="41" customFormat="1" ht="13.5" customHeight="1">
      <c r="A263" s="31" t="s">
        <v>90</v>
      </c>
      <c r="B263" s="31" t="s">
        <v>88</v>
      </c>
      <c r="C263" s="31" t="s">
        <v>1198</v>
      </c>
      <c r="D263" s="32" t="s">
        <v>533</v>
      </c>
      <c r="E263" s="31" t="s">
        <v>534</v>
      </c>
      <c r="F263" s="42" t="s">
        <v>535</v>
      </c>
      <c r="G263" s="42" t="s">
        <v>536</v>
      </c>
      <c r="H263" s="33" t="s">
        <v>98</v>
      </c>
      <c r="I263" s="43">
        <v>25637827000</v>
      </c>
      <c r="J263" s="43">
        <v>209322558.785</v>
      </c>
      <c r="K263" s="43">
        <v>1093819</v>
      </c>
      <c r="L263" s="43">
        <v>236851499.767</v>
      </c>
      <c r="M263" s="43">
        <v>12664014806.499</v>
      </c>
      <c r="N263" s="43">
        <v>69282134.19</v>
      </c>
      <c r="O263" s="43">
        <v>16129584730.114</v>
      </c>
      <c r="P263" s="31" t="s">
        <v>309</v>
      </c>
      <c r="Q263" s="31" t="s">
        <v>197</v>
      </c>
      <c r="R263" s="31" t="s">
        <v>197</v>
      </c>
      <c r="S263" s="31" t="s">
        <v>411</v>
      </c>
    </row>
    <row r="264" spans="1:19" s="41" customFormat="1" ht="13.5" customHeight="1">
      <c r="A264" s="31" t="s">
        <v>90</v>
      </c>
      <c r="B264" s="31" t="s">
        <v>88</v>
      </c>
      <c r="C264" s="31" t="s">
        <v>1198</v>
      </c>
      <c r="D264" s="32" t="s">
        <v>537</v>
      </c>
      <c r="E264" s="31" t="s">
        <v>538</v>
      </c>
      <c r="F264" s="42" t="s">
        <v>535</v>
      </c>
      <c r="G264" s="42" t="s">
        <v>536</v>
      </c>
      <c r="H264" s="33" t="s">
        <v>86</v>
      </c>
      <c r="I264" s="43">
        <v>6743000</v>
      </c>
      <c r="J264" s="43">
        <v>10205867.653</v>
      </c>
      <c r="K264" s="43" t="s">
        <v>270</v>
      </c>
      <c r="L264" s="43">
        <v>10965062.057</v>
      </c>
      <c r="M264" s="43">
        <v>617454992.979</v>
      </c>
      <c r="N264" s="43" t="s">
        <v>270</v>
      </c>
      <c r="O264" s="43">
        <v>746720614.77</v>
      </c>
      <c r="P264" s="31" t="s">
        <v>309</v>
      </c>
      <c r="Q264" s="31" t="s">
        <v>197</v>
      </c>
      <c r="R264" s="31" t="s">
        <v>197</v>
      </c>
      <c r="S264" s="31" t="s">
        <v>411</v>
      </c>
    </row>
    <row r="265" spans="1:19" s="41" customFormat="1" ht="13.5" customHeight="1">
      <c r="A265" s="31" t="s">
        <v>90</v>
      </c>
      <c r="B265" s="31" t="s">
        <v>88</v>
      </c>
      <c r="C265" s="31" t="s">
        <v>1198</v>
      </c>
      <c r="D265" s="32" t="s">
        <v>123</v>
      </c>
      <c r="E265" s="31" t="s">
        <v>124</v>
      </c>
      <c r="F265" s="42" t="s">
        <v>125</v>
      </c>
      <c r="G265" s="42" t="s">
        <v>126</v>
      </c>
      <c r="H265" s="33" t="s">
        <v>67</v>
      </c>
      <c r="I265" s="43">
        <v>250000000</v>
      </c>
      <c r="J265" s="43" t="s">
        <v>270</v>
      </c>
      <c r="K265" s="43">
        <v>250000000</v>
      </c>
      <c r="L265" s="43" t="s">
        <v>270</v>
      </c>
      <c r="M265" s="43" t="s">
        <v>270</v>
      </c>
      <c r="N265" s="43">
        <v>15593375000</v>
      </c>
      <c r="O265" s="43" t="s">
        <v>270</v>
      </c>
      <c r="P265" s="31" t="s">
        <v>309</v>
      </c>
      <c r="Q265" s="31" t="s">
        <v>193</v>
      </c>
      <c r="R265" s="31" t="s">
        <v>97</v>
      </c>
      <c r="S265" s="31" t="s">
        <v>97</v>
      </c>
    </row>
    <row r="266" spans="1:19" s="41" customFormat="1" ht="13.5" customHeight="1">
      <c r="A266" s="31" t="s">
        <v>90</v>
      </c>
      <c r="B266" s="31" t="s">
        <v>88</v>
      </c>
      <c r="C266" s="31" t="s">
        <v>1198</v>
      </c>
      <c r="D266" s="32" t="s">
        <v>127</v>
      </c>
      <c r="E266" s="31" t="s">
        <v>128</v>
      </c>
      <c r="F266" s="42" t="s">
        <v>125</v>
      </c>
      <c r="G266" s="42" t="s">
        <v>129</v>
      </c>
      <c r="H266" s="33" t="s">
        <v>86</v>
      </c>
      <c r="I266" s="43">
        <v>5672000</v>
      </c>
      <c r="J266" s="43" t="s">
        <v>270</v>
      </c>
      <c r="K266" s="43" t="s">
        <v>270</v>
      </c>
      <c r="L266" s="43">
        <v>9223466.111</v>
      </c>
      <c r="M266" s="43" t="s">
        <v>270</v>
      </c>
      <c r="N266" s="43" t="s">
        <v>270</v>
      </c>
      <c r="O266" s="43">
        <v>628117948.535</v>
      </c>
      <c r="P266" s="31" t="s">
        <v>309</v>
      </c>
      <c r="Q266" s="31" t="s">
        <v>197</v>
      </c>
      <c r="R266" s="31" t="s">
        <v>197</v>
      </c>
      <c r="S266" s="31" t="s">
        <v>94</v>
      </c>
    </row>
    <row r="267" spans="1:19" s="41" customFormat="1" ht="13.5" customHeight="1">
      <c r="A267" s="31" t="s">
        <v>90</v>
      </c>
      <c r="B267" s="31" t="s">
        <v>134</v>
      </c>
      <c r="C267" s="31" t="s">
        <v>1197</v>
      </c>
      <c r="D267" s="32" t="s">
        <v>752</v>
      </c>
      <c r="E267" s="31" t="s">
        <v>753</v>
      </c>
      <c r="F267" s="42" t="s">
        <v>754</v>
      </c>
      <c r="G267" s="42" t="s">
        <v>591</v>
      </c>
      <c r="H267" s="33" t="s">
        <v>67</v>
      </c>
      <c r="I267" s="43">
        <v>515769</v>
      </c>
      <c r="J267" s="43">
        <v>87707.18</v>
      </c>
      <c r="K267" s="43" t="s">
        <v>270</v>
      </c>
      <c r="L267" s="43">
        <v>87707.18</v>
      </c>
      <c r="M267" s="43">
        <v>5306284.39</v>
      </c>
      <c r="N267" s="43" t="s">
        <v>270</v>
      </c>
      <c r="O267" s="43">
        <v>5972858.068</v>
      </c>
      <c r="P267" s="31" t="s">
        <v>309</v>
      </c>
      <c r="Q267" s="31" t="s">
        <v>197</v>
      </c>
      <c r="R267" s="31" t="s">
        <v>197</v>
      </c>
      <c r="S267" s="31" t="s">
        <v>708</v>
      </c>
    </row>
    <row r="268" spans="1:19" s="41" customFormat="1" ht="13.5" customHeight="1">
      <c r="A268" s="31" t="s">
        <v>90</v>
      </c>
      <c r="B268" s="31" t="s">
        <v>134</v>
      </c>
      <c r="C268" s="31" t="s">
        <v>1198</v>
      </c>
      <c r="D268" s="32" t="s">
        <v>772</v>
      </c>
      <c r="E268" s="31" t="s">
        <v>773</v>
      </c>
      <c r="F268" s="42" t="s">
        <v>774</v>
      </c>
      <c r="G268" s="42" t="s">
        <v>83</v>
      </c>
      <c r="H268" s="33" t="s">
        <v>98</v>
      </c>
      <c r="I268" s="43">
        <v>13107500000</v>
      </c>
      <c r="J268" s="43">
        <v>31115474.551</v>
      </c>
      <c r="K268" s="43">
        <v>6840710.74</v>
      </c>
      <c r="L268" s="43">
        <v>28736025.881</v>
      </c>
      <c r="M268" s="43">
        <v>1882486210.332</v>
      </c>
      <c r="N268" s="43">
        <v>437031561.68</v>
      </c>
      <c r="O268" s="43">
        <v>1956923070.853</v>
      </c>
      <c r="P268" s="31" t="s">
        <v>309</v>
      </c>
      <c r="Q268" s="31" t="s">
        <v>197</v>
      </c>
      <c r="R268" s="31" t="s">
        <v>197</v>
      </c>
      <c r="S268" s="31" t="s">
        <v>85</v>
      </c>
    </row>
    <row r="269" spans="1:19" s="41" customFormat="1" ht="13.5" customHeight="1">
      <c r="A269" s="31" t="s">
        <v>90</v>
      </c>
      <c r="B269" s="31" t="s">
        <v>134</v>
      </c>
      <c r="C269" s="31" t="s">
        <v>1198</v>
      </c>
      <c r="D269" s="32" t="s">
        <v>778</v>
      </c>
      <c r="E269" s="31" t="s">
        <v>779</v>
      </c>
      <c r="F269" s="42" t="s">
        <v>780</v>
      </c>
      <c r="G269" s="42" t="s">
        <v>101</v>
      </c>
      <c r="H269" s="33" t="s">
        <v>67</v>
      </c>
      <c r="I269" s="43">
        <v>50000000</v>
      </c>
      <c r="J269" s="43">
        <v>45375000</v>
      </c>
      <c r="K269" s="43">
        <v>2000000</v>
      </c>
      <c r="L269" s="43">
        <v>43375000</v>
      </c>
      <c r="M269" s="43">
        <v>2745187500</v>
      </c>
      <c r="N269" s="43">
        <v>125217600</v>
      </c>
      <c r="O269" s="43">
        <v>2953837059.744</v>
      </c>
      <c r="P269" s="31" t="s">
        <v>309</v>
      </c>
      <c r="Q269" s="31" t="s">
        <v>197</v>
      </c>
      <c r="R269" s="31" t="s">
        <v>197</v>
      </c>
      <c r="S269" s="31" t="s">
        <v>417</v>
      </c>
    </row>
    <row r="270" spans="1:19" s="41" customFormat="1" ht="13.5" customHeight="1">
      <c r="A270" s="31" t="s">
        <v>90</v>
      </c>
      <c r="B270" s="31" t="s">
        <v>135</v>
      </c>
      <c r="C270" s="31" t="s">
        <v>1197</v>
      </c>
      <c r="D270" s="32" t="s">
        <v>795</v>
      </c>
      <c r="E270" s="31" t="s">
        <v>796</v>
      </c>
      <c r="F270" s="42" t="s">
        <v>797</v>
      </c>
      <c r="G270" s="42" t="s">
        <v>798</v>
      </c>
      <c r="H270" s="33" t="s">
        <v>67</v>
      </c>
      <c r="I270" s="43">
        <v>706500</v>
      </c>
      <c r="J270" s="43">
        <v>407644.66</v>
      </c>
      <c r="K270" s="43">
        <v>108695.77</v>
      </c>
      <c r="L270" s="43">
        <v>298948.89</v>
      </c>
      <c r="M270" s="43">
        <v>24662501.93</v>
      </c>
      <c r="N270" s="43">
        <v>6624078.308</v>
      </c>
      <c r="O270" s="43">
        <v>20358416.375</v>
      </c>
      <c r="P270" s="31" t="s">
        <v>309</v>
      </c>
      <c r="Q270" s="31" t="s">
        <v>197</v>
      </c>
      <c r="R270" s="31" t="s">
        <v>197</v>
      </c>
      <c r="S270" s="31" t="s">
        <v>99</v>
      </c>
    </row>
    <row r="271" spans="1:19" s="41" customFormat="1" ht="13.5" customHeight="1">
      <c r="A271" s="31" t="s">
        <v>90</v>
      </c>
      <c r="B271" s="31" t="s">
        <v>135</v>
      </c>
      <c r="C271" s="31" t="s">
        <v>1197</v>
      </c>
      <c r="D271" s="32" t="s">
        <v>799</v>
      </c>
      <c r="E271" s="31" t="s">
        <v>800</v>
      </c>
      <c r="F271" s="42" t="s">
        <v>801</v>
      </c>
      <c r="G271" s="42" t="s">
        <v>321</v>
      </c>
      <c r="H271" s="33" t="s">
        <v>67</v>
      </c>
      <c r="I271" s="43">
        <v>570000</v>
      </c>
      <c r="J271" s="43">
        <v>570000</v>
      </c>
      <c r="K271" s="43" t="s">
        <v>270</v>
      </c>
      <c r="L271" s="43">
        <v>570000</v>
      </c>
      <c r="M271" s="43">
        <v>34485000</v>
      </c>
      <c r="N271" s="43" t="s">
        <v>270</v>
      </c>
      <c r="O271" s="43">
        <v>38816994.214</v>
      </c>
      <c r="P271" s="31" t="s">
        <v>309</v>
      </c>
      <c r="Q271" s="31" t="s">
        <v>197</v>
      </c>
      <c r="R271" s="31" t="s">
        <v>197</v>
      </c>
      <c r="S271" s="31" t="s">
        <v>94</v>
      </c>
    </row>
    <row r="272" spans="1:19" s="41" customFormat="1" ht="13.5" customHeight="1">
      <c r="A272" s="31" t="s">
        <v>90</v>
      </c>
      <c r="B272" s="31" t="s">
        <v>135</v>
      </c>
      <c r="C272" s="31" t="s">
        <v>1198</v>
      </c>
      <c r="D272" s="32" t="s">
        <v>862</v>
      </c>
      <c r="E272" s="31" t="s">
        <v>863</v>
      </c>
      <c r="F272" s="42" t="s">
        <v>864</v>
      </c>
      <c r="G272" s="42" t="s">
        <v>865</v>
      </c>
      <c r="H272" s="33" t="s">
        <v>86</v>
      </c>
      <c r="I272" s="43">
        <v>30350000</v>
      </c>
      <c r="J272" s="43">
        <v>44943216.75</v>
      </c>
      <c r="K272" s="43">
        <v>73628.1</v>
      </c>
      <c r="L272" s="43">
        <v>48213238.503</v>
      </c>
      <c r="M272" s="43">
        <v>2719064613.378</v>
      </c>
      <c r="N272" s="43">
        <v>4808956.18</v>
      </c>
      <c r="O272" s="43">
        <v>3283321052.714</v>
      </c>
      <c r="P272" s="31" t="s">
        <v>309</v>
      </c>
      <c r="Q272" s="31" t="s">
        <v>197</v>
      </c>
      <c r="R272" s="31" t="s">
        <v>197</v>
      </c>
      <c r="S272" s="31" t="s">
        <v>94</v>
      </c>
    </row>
    <row r="273" spans="1:19" s="41" customFormat="1" ht="13.5" customHeight="1">
      <c r="A273" s="31" t="s">
        <v>90</v>
      </c>
      <c r="B273" s="31" t="s">
        <v>144</v>
      </c>
      <c r="C273" s="31" t="s">
        <v>1198</v>
      </c>
      <c r="D273" s="32" t="s">
        <v>880</v>
      </c>
      <c r="E273" s="31" t="s">
        <v>881</v>
      </c>
      <c r="F273" s="42" t="s">
        <v>882</v>
      </c>
      <c r="G273" s="42" t="s">
        <v>639</v>
      </c>
      <c r="H273" s="33" t="s">
        <v>369</v>
      </c>
      <c r="I273" s="43">
        <v>4900000</v>
      </c>
      <c r="J273" s="43">
        <v>1488595.103</v>
      </c>
      <c r="K273" s="43" t="s">
        <v>270</v>
      </c>
      <c r="L273" s="43">
        <v>1599328.762</v>
      </c>
      <c r="M273" s="43">
        <v>90060003.706</v>
      </c>
      <c r="N273" s="43" t="s">
        <v>270</v>
      </c>
      <c r="O273" s="43">
        <v>108914272.454</v>
      </c>
      <c r="P273" s="31" t="s">
        <v>309</v>
      </c>
      <c r="Q273" s="31" t="s">
        <v>197</v>
      </c>
      <c r="R273" s="31" t="s">
        <v>197</v>
      </c>
      <c r="S273" s="31" t="s">
        <v>92</v>
      </c>
    </row>
    <row r="274" spans="1:19" s="41" customFormat="1" ht="13.5" customHeight="1">
      <c r="A274" s="31" t="s">
        <v>90</v>
      </c>
      <c r="B274" s="31" t="s">
        <v>376</v>
      </c>
      <c r="C274" s="31" t="s">
        <v>1198</v>
      </c>
      <c r="D274" s="32" t="s">
        <v>898</v>
      </c>
      <c r="E274" s="31" t="s">
        <v>899</v>
      </c>
      <c r="F274" s="42" t="s">
        <v>900</v>
      </c>
      <c r="G274" s="42" t="s">
        <v>77</v>
      </c>
      <c r="H274" s="33" t="s">
        <v>86</v>
      </c>
      <c r="I274" s="43">
        <v>11150000</v>
      </c>
      <c r="J274" s="43">
        <v>902353.809</v>
      </c>
      <c r="K274" s="43">
        <v>155469.59</v>
      </c>
      <c r="L274" s="43">
        <v>810524.768</v>
      </c>
      <c r="M274" s="43">
        <v>54592405.45</v>
      </c>
      <c r="N274" s="43">
        <v>9729287.17</v>
      </c>
      <c r="O274" s="43">
        <v>55196728.5</v>
      </c>
      <c r="P274" s="31" t="s">
        <v>309</v>
      </c>
      <c r="Q274" s="31" t="s">
        <v>197</v>
      </c>
      <c r="R274" s="31" t="s">
        <v>197</v>
      </c>
      <c r="S274" s="31" t="s">
        <v>411</v>
      </c>
    </row>
    <row r="275" spans="1:19" s="41" customFormat="1" ht="13.5" customHeight="1">
      <c r="A275" s="31" t="s">
        <v>79</v>
      </c>
      <c r="B275" s="31" t="s">
        <v>166</v>
      </c>
      <c r="C275" s="31" t="s">
        <v>1197</v>
      </c>
      <c r="D275" s="32">
        <v>10458</v>
      </c>
      <c r="E275" s="31" t="s">
        <v>916</v>
      </c>
      <c r="F275" s="42" t="s">
        <v>917</v>
      </c>
      <c r="G275" s="42" t="s">
        <v>548</v>
      </c>
      <c r="H275" s="33" t="s">
        <v>98</v>
      </c>
      <c r="I275" s="43">
        <v>3228000000</v>
      </c>
      <c r="J275" s="43">
        <v>25685826.257</v>
      </c>
      <c r="K275" s="43" t="s">
        <v>270</v>
      </c>
      <c r="L275" s="43">
        <v>29190443.188</v>
      </c>
      <c r="M275" s="43">
        <v>1553992488.57</v>
      </c>
      <c r="N275" s="43" t="s">
        <v>270</v>
      </c>
      <c r="O275" s="43">
        <v>1987868884.825</v>
      </c>
      <c r="P275" s="31" t="s">
        <v>309</v>
      </c>
      <c r="Q275" s="31" t="s">
        <v>197</v>
      </c>
      <c r="R275" s="31" t="s">
        <v>197</v>
      </c>
      <c r="S275" s="31" t="s">
        <v>417</v>
      </c>
    </row>
    <row r="276" spans="1:19" s="41" customFormat="1" ht="13.5" customHeight="1">
      <c r="A276" s="31" t="s">
        <v>79</v>
      </c>
      <c r="B276" s="31" t="s">
        <v>166</v>
      </c>
      <c r="C276" s="31" t="s">
        <v>1197</v>
      </c>
      <c r="D276" s="32">
        <v>10459</v>
      </c>
      <c r="E276" s="31" t="s">
        <v>918</v>
      </c>
      <c r="F276" s="42" t="s">
        <v>917</v>
      </c>
      <c r="G276" s="42" t="s">
        <v>548</v>
      </c>
      <c r="H276" s="33" t="s">
        <v>98</v>
      </c>
      <c r="I276" s="43">
        <v>5165000000</v>
      </c>
      <c r="J276" s="43">
        <v>40439255.389</v>
      </c>
      <c r="K276" s="43" t="s">
        <v>270</v>
      </c>
      <c r="L276" s="43">
        <v>45956854.771</v>
      </c>
      <c r="M276" s="43">
        <v>2446574951.012</v>
      </c>
      <c r="N276" s="43" t="s">
        <v>270</v>
      </c>
      <c r="O276" s="43">
        <v>3129661343.464</v>
      </c>
      <c r="P276" s="31" t="s">
        <v>309</v>
      </c>
      <c r="Q276" s="31" t="s">
        <v>197</v>
      </c>
      <c r="R276" s="31" t="s">
        <v>197</v>
      </c>
      <c r="S276" s="31" t="s">
        <v>85</v>
      </c>
    </row>
    <row r="277" spans="1:19" s="41" customFormat="1" ht="13.5" customHeight="1">
      <c r="A277" s="31" t="s">
        <v>79</v>
      </c>
      <c r="B277" s="31" t="s">
        <v>166</v>
      </c>
      <c r="C277" s="31" t="s">
        <v>1198</v>
      </c>
      <c r="D277" s="32" t="s">
        <v>162</v>
      </c>
      <c r="E277" s="31" t="s">
        <v>163</v>
      </c>
      <c r="F277" s="42" t="s">
        <v>164</v>
      </c>
      <c r="G277" s="42" t="s">
        <v>165</v>
      </c>
      <c r="H277" s="33" t="s">
        <v>98</v>
      </c>
      <c r="I277" s="43">
        <v>11382000000</v>
      </c>
      <c r="J277" s="43" t="s">
        <v>270</v>
      </c>
      <c r="K277" s="43" t="s">
        <v>270</v>
      </c>
      <c r="L277" s="43">
        <v>105608907.936</v>
      </c>
      <c r="M277" s="43" t="s">
        <v>270</v>
      </c>
      <c r="N277" s="43" t="s">
        <v>270</v>
      </c>
      <c r="O277" s="43">
        <v>7191965558.512</v>
      </c>
      <c r="P277" s="31" t="s">
        <v>309</v>
      </c>
      <c r="Q277" s="31" t="s">
        <v>197</v>
      </c>
      <c r="R277" s="31" t="s">
        <v>197</v>
      </c>
      <c r="S277" s="31" t="s">
        <v>85</v>
      </c>
    </row>
    <row r="278" spans="1:19" s="41" customFormat="1" ht="13.5" customHeight="1">
      <c r="A278" s="31" t="s">
        <v>90</v>
      </c>
      <c r="B278" s="31" t="s">
        <v>158</v>
      </c>
      <c r="C278" s="31" t="s">
        <v>1198</v>
      </c>
      <c r="D278" s="32" t="s">
        <v>159</v>
      </c>
      <c r="E278" s="31" t="s">
        <v>160</v>
      </c>
      <c r="F278" s="42" t="s">
        <v>161</v>
      </c>
      <c r="G278" s="42" t="s">
        <v>101</v>
      </c>
      <c r="H278" s="33" t="s">
        <v>67</v>
      </c>
      <c r="I278" s="43">
        <v>5250000</v>
      </c>
      <c r="J278" s="43" t="s">
        <v>270</v>
      </c>
      <c r="K278" s="43" t="s">
        <v>270</v>
      </c>
      <c r="L278" s="43">
        <v>5250000</v>
      </c>
      <c r="M278" s="43" t="s">
        <v>270</v>
      </c>
      <c r="N278" s="43" t="s">
        <v>270</v>
      </c>
      <c r="O278" s="43">
        <v>357524946.712</v>
      </c>
      <c r="P278" s="31" t="s">
        <v>309</v>
      </c>
      <c r="Q278" s="31" t="s">
        <v>197</v>
      </c>
      <c r="R278" s="31" t="s">
        <v>197</v>
      </c>
      <c r="S278" s="31" t="s">
        <v>99</v>
      </c>
    </row>
    <row r="279" spans="1:19" s="41" customFormat="1" ht="13.5" customHeight="1">
      <c r="A279" s="31" t="s">
        <v>79</v>
      </c>
      <c r="B279" s="31" t="s">
        <v>213</v>
      </c>
      <c r="C279" s="31" t="s">
        <v>1197</v>
      </c>
      <c r="D279" s="32" t="s">
        <v>325</v>
      </c>
      <c r="E279" s="31" t="s">
        <v>326</v>
      </c>
      <c r="F279" s="42" t="s">
        <v>327</v>
      </c>
      <c r="G279" s="42" t="s">
        <v>328</v>
      </c>
      <c r="H279" s="33" t="s">
        <v>67</v>
      </c>
      <c r="I279" s="43">
        <v>50000000</v>
      </c>
      <c r="J279" s="43">
        <v>35000000</v>
      </c>
      <c r="K279" s="43">
        <v>10000000</v>
      </c>
      <c r="L279" s="43">
        <v>25000000</v>
      </c>
      <c r="M279" s="43">
        <v>2117500000</v>
      </c>
      <c r="N279" s="43">
        <v>612575000</v>
      </c>
      <c r="O279" s="43">
        <v>1702499746.25</v>
      </c>
      <c r="P279" s="31" t="s">
        <v>309</v>
      </c>
      <c r="Q279" s="31" t="s">
        <v>193</v>
      </c>
      <c r="R279" s="31" t="s">
        <v>97</v>
      </c>
      <c r="S279" s="31" t="s">
        <v>97</v>
      </c>
    </row>
    <row r="280" spans="1:19" s="41" customFormat="1" ht="13.5" customHeight="1">
      <c r="A280" s="31" t="s">
        <v>79</v>
      </c>
      <c r="B280" s="31" t="s">
        <v>213</v>
      </c>
      <c r="C280" s="31" t="s">
        <v>1197</v>
      </c>
      <c r="D280" s="32" t="s">
        <v>1050</v>
      </c>
      <c r="E280" s="31" t="s">
        <v>1051</v>
      </c>
      <c r="F280" s="42" t="s">
        <v>1052</v>
      </c>
      <c r="G280" s="42" t="s">
        <v>217</v>
      </c>
      <c r="H280" s="33" t="s">
        <v>209</v>
      </c>
      <c r="I280" s="43">
        <v>5785013</v>
      </c>
      <c r="J280" s="43">
        <v>5128246.969</v>
      </c>
      <c r="K280" s="43" t="s">
        <v>270</v>
      </c>
      <c r="L280" s="43">
        <v>5095491.369</v>
      </c>
      <c r="M280" s="43">
        <v>310258941.596</v>
      </c>
      <c r="N280" s="43" t="s">
        <v>270</v>
      </c>
      <c r="O280" s="43">
        <v>347002910.497</v>
      </c>
      <c r="P280" s="31" t="s">
        <v>309</v>
      </c>
      <c r="Q280" s="31" t="s">
        <v>197</v>
      </c>
      <c r="R280" s="31" t="s">
        <v>197</v>
      </c>
      <c r="S280" s="31" t="s">
        <v>94</v>
      </c>
    </row>
    <row r="281" spans="1:19" s="41" customFormat="1" ht="13.5" customHeight="1">
      <c r="A281" s="31" t="s">
        <v>90</v>
      </c>
      <c r="B281" s="31" t="s">
        <v>1068</v>
      </c>
      <c r="C281" s="31" t="s">
        <v>1197</v>
      </c>
      <c r="D281" s="32">
        <v>11101</v>
      </c>
      <c r="E281" s="31" t="s">
        <v>1084</v>
      </c>
      <c r="F281" s="42" t="s">
        <v>1085</v>
      </c>
      <c r="G281" s="42" t="s">
        <v>548</v>
      </c>
      <c r="H281" s="33" t="s">
        <v>67</v>
      </c>
      <c r="I281" s="43">
        <v>3368490</v>
      </c>
      <c r="J281" s="43">
        <v>252438</v>
      </c>
      <c r="K281" s="43" t="s">
        <v>270</v>
      </c>
      <c r="L281" s="43">
        <v>252438</v>
      </c>
      <c r="M281" s="43">
        <v>15272499</v>
      </c>
      <c r="N281" s="43" t="s">
        <v>270</v>
      </c>
      <c r="O281" s="43">
        <v>17191025.238</v>
      </c>
      <c r="P281" s="31" t="s">
        <v>309</v>
      </c>
      <c r="Q281" s="31" t="s">
        <v>197</v>
      </c>
      <c r="R281" s="31" t="s">
        <v>197</v>
      </c>
      <c r="S281" s="31" t="s">
        <v>105</v>
      </c>
    </row>
    <row r="282" spans="1:19" s="41" customFormat="1" ht="13.5" customHeight="1">
      <c r="A282" s="31" t="s">
        <v>79</v>
      </c>
      <c r="B282" s="31" t="s">
        <v>180</v>
      </c>
      <c r="C282" s="31" t="s">
        <v>1198</v>
      </c>
      <c r="D282" s="32">
        <v>2366</v>
      </c>
      <c r="E282" s="31" t="s">
        <v>620</v>
      </c>
      <c r="F282" s="42" t="s">
        <v>621</v>
      </c>
      <c r="G282" s="42" t="s">
        <v>77</v>
      </c>
      <c r="H282" s="33" t="s">
        <v>67</v>
      </c>
      <c r="I282" s="43">
        <v>85969211</v>
      </c>
      <c r="J282" s="43">
        <v>4792653.63</v>
      </c>
      <c r="K282" s="43">
        <v>2133147.62</v>
      </c>
      <c r="L282" s="43">
        <v>2659506.01</v>
      </c>
      <c r="M282" s="43">
        <v>289955544.615</v>
      </c>
      <c r="N282" s="43">
        <v>140760631.29</v>
      </c>
      <c r="O282" s="43">
        <v>181112332.287</v>
      </c>
      <c r="P282" s="31" t="s">
        <v>78</v>
      </c>
      <c r="Q282" s="31" t="s">
        <v>197</v>
      </c>
      <c r="R282" s="31" t="s">
        <v>197</v>
      </c>
      <c r="S282" s="31" t="s">
        <v>72</v>
      </c>
    </row>
    <row r="283" spans="1:19" s="41" customFormat="1" ht="13.5" customHeight="1">
      <c r="A283" s="31" t="s">
        <v>79</v>
      </c>
      <c r="B283" s="31" t="s">
        <v>180</v>
      </c>
      <c r="C283" s="31" t="s">
        <v>1198</v>
      </c>
      <c r="D283" s="32" t="s">
        <v>625</v>
      </c>
      <c r="E283" s="31" t="s">
        <v>626</v>
      </c>
      <c r="F283" s="42" t="s">
        <v>627</v>
      </c>
      <c r="G283" s="42" t="s">
        <v>77</v>
      </c>
      <c r="H283" s="33" t="s">
        <v>67</v>
      </c>
      <c r="I283" s="43">
        <v>54236875</v>
      </c>
      <c r="J283" s="43">
        <v>7759855.69</v>
      </c>
      <c r="K283" s="43">
        <v>6115832.79</v>
      </c>
      <c r="L283" s="43">
        <v>1644022.9</v>
      </c>
      <c r="M283" s="43">
        <v>469471269.245</v>
      </c>
      <c r="N283" s="43">
        <v>372879289.08</v>
      </c>
      <c r="O283" s="43">
        <v>111957942.803</v>
      </c>
      <c r="P283" s="31" t="s">
        <v>78</v>
      </c>
      <c r="Q283" s="31" t="s">
        <v>197</v>
      </c>
      <c r="R283" s="31" t="s">
        <v>197</v>
      </c>
      <c r="S283" s="31" t="s">
        <v>72</v>
      </c>
    </row>
    <row r="284" spans="1:19" s="41" customFormat="1" ht="13.5" customHeight="1">
      <c r="A284" s="31" t="s">
        <v>90</v>
      </c>
      <c r="B284" s="31" t="s">
        <v>144</v>
      </c>
      <c r="C284" s="31" t="s">
        <v>1198</v>
      </c>
      <c r="D284" s="32" t="s">
        <v>874</v>
      </c>
      <c r="E284" s="31" t="s">
        <v>875</v>
      </c>
      <c r="F284" s="42" t="s">
        <v>876</v>
      </c>
      <c r="G284" s="42" t="s">
        <v>877</v>
      </c>
      <c r="H284" s="33" t="s">
        <v>369</v>
      </c>
      <c r="I284" s="43">
        <v>5194882.32</v>
      </c>
      <c r="J284" s="43">
        <v>2288200.768</v>
      </c>
      <c r="K284" s="43" t="s">
        <v>270</v>
      </c>
      <c r="L284" s="43">
        <v>2458415.518</v>
      </c>
      <c r="M284" s="43">
        <v>138436146.446</v>
      </c>
      <c r="N284" s="43" t="s">
        <v>270</v>
      </c>
      <c r="O284" s="43">
        <v>167418071.853</v>
      </c>
      <c r="P284" s="31" t="s">
        <v>78</v>
      </c>
      <c r="Q284" s="31" t="s">
        <v>197</v>
      </c>
      <c r="R284" s="31" t="s">
        <v>197</v>
      </c>
      <c r="S284" s="31" t="s">
        <v>72</v>
      </c>
    </row>
    <row r="285" spans="1:19" s="41" customFormat="1" ht="13.5" customHeight="1">
      <c r="A285" s="31" t="s">
        <v>90</v>
      </c>
      <c r="B285" s="31" t="s">
        <v>144</v>
      </c>
      <c r="C285" s="31" t="s">
        <v>1198</v>
      </c>
      <c r="D285" s="32" t="s">
        <v>891</v>
      </c>
      <c r="E285" s="31" t="s">
        <v>892</v>
      </c>
      <c r="F285" s="42" t="s">
        <v>372</v>
      </c>
      <c r="G285" s="42" t="s">
        <v>101</v>
      </c>
      <c r="H285" s="33" t="s">
        <v>67</v>
      </c>
      <c r="I285" s="43">
        <v>39070000</v>
      </c>
      <c r="J285" s="43">
        <v>39070000</v>
      </c>
      <c r="K285" s="43" t="s">
        <v>270</v>
      </c>
      <c r="L285" s="43">
        <v>39070000</v>
      </c>
      <c r="M285" s="43">
        <v>2363735000</v>
      </c>
      <c r="N285" s="43" t="s">
        <v>270</v>
      </c>
      <c r="O285" s="43">
        <v>2660666603.439</v>
      </c>
      <c r="P285" s="31" t="s">
        <v>78</v>
      </c>
      <c r="Q285" s="31" t="s">
        <v>197</v>
      </c>
      <c r="R285" s="31" t="s">
        <v>197</v>
      </c>
      <c r="S285" s="31" t="s">
        <v>72</v>
      </c>
    </row>
    <row r="286" spans="1:19" s="41" customFormat="1" ht="13.5" customHeight="1">
      <c r="A286" s="31" t="s">
        <v>90</v>
      </c>
      <c r="B286" s="31" t="s">
        <v>158</v>
      </c>
      <c r="C286" s="31" t="s">
        <v>1198</v>
      </c>
      <c r="D286" s="32" t="s">
        <v>999</v>
      </c>
      <c r="E286" s="31" t="s">
        <v>1000</v>
      </c>
      <c r="F286" s="42" t="s">
        <v>1001</v>
      </c>
      <c r="G286" s="42" t="s">
        <v>328</v>
      </c>
      <c r="H286" s="33" t="s">
        <v>67</v>
      </c>
      <c r="I286" s="43">
        <v>10000000</v>
      </c>
      <c r="J286" s="43">
        <v>10000000</v>
      </c>
      <c r="K286" s="43">
        <v>2982330</v>
      </c>
      <c r="L286" s="43">
        <v>7017670</v>
      </c>
      <c r="M286" s="43">
        <v>605000000</v>
      </c>
      <c r="N286" s="43">
        <v>196215397.53</v>
      </c>
      <c r="O286" s="43">
        <v>477903255.771</v>
      </c>
      <c r="P286" s="31" t="s">
        <v>78</v>
      </c>
      <c r="Q286" s="31" t="s">
        <v>197</v>
      </c>
      <c r="R286" s="31" t="s">
        <v>197</v>
      </c>
      <c r="S286" s="31" t="s">
        <v>72</v>
      </c>
    </row>
    <row r="287" spans="1:19" s="41" customFormat="1" ht="13.5" customHeight="1">
      <c r="A287" s="31" t="s">
        <v>90</v>
      </c>
      <c r="B287" s="31" t="s">
        <v>158</v>
      </c>
      <c r="C287" s="31" t="s">
        <v>1198</v>
      </c>
      <c r="D287" s="32" t="s">
        <v>1009</v>
      </c>
      <c r="E287" s="31" t="s">
        <v>1010</v>
      </c>
      <c r="F287" s="42" t="s">
        <v>1011</v>
      </c>
      <c r="G287" s="42" t="s">
        <v>548</v>
      </c>
      <c r="H287" s="33" t="s">
        <v>67</v>
      </c>
      <c r="I287" s="43">
        <v>15000000</v>
      </c>
      <c r="J287" s="43">
        <v>5056046.33</v>
      </c>
      <c r="K287" s="43" t="s">
        <v>270</v>
      </c>
      <c r="L287" s="43">
        <v>5056046.33</v>
      </c>
      <c r="M287" s="43">
        <v>305890802.965</v>
      </c>
      <c r="N287" s="43" t="s">
        <v>270</v>
      </c>
      <c r="O287" s="43">
        <v>344316703.754</v>
      </c>
      <c r="P287" s="31" t="s">
        <v>78</v>
      </c>
      <c r="Q287" s="31" t="s">
        <v>197</v>
      </c>
      <c r="R287" s="31" t="s">
        <v>197</v>
      </c>
      <c r="S287" s="31" t="s">
        <v>72</v>
      </c>
    </row>
    <row r="288" spans="1:19" s="41" customFormat="1" ht="13.5" customHeight="1">
      <c r="A288" s="31" t="s">
        <v>90</v>
      </c>
      <c r="B288" s="31" t="s">
        <v>134</v>
      </c>
      <c r="C288" s="31" t="s">
        <v>1197</v>
      </c>
      <c r="D288" s="32" t="s">
        <v>755</v>
      </c>
      <c r="E288" s="31" t="s">
        <v>756</v>
      </c>
      <c r="F288" s="42" t="s">
        <v>757</v>
      </c>
      <c r="G288" s="42" t="s">
        <v>758</v>
      </c>
      <c r="H288" s="33" t="s">
        <v>67</v>
      </c>
      <c r="I288" s="43">
        <v>500000</v>
      </c>
      <c r="J288" s="43">
        <v>7052</v>
      </c>
      <c r="K288" s="43" t="s">
        <v>270</v>
      </c>
      <c r="L288" s="43">
        <v>7052</v>
      </c>
      <c r="M288" s="43">
        <v>426646</v>
      </c>
      <c r="N288" s="43" t="s">
        <v>270</v>
      </c>
      <c r="O288" s="43">
        <v>480241.128</v>
      </c>
      <c r="P288" s="31" t="s">
        <v>759</v>
      </c>
      <c r="Q288" s="31" t="s">
        <v>197</v>
      </c>
      <c r="R288" s="31" t="s">
        <v>197</v>
      </c>
      <c r="S288" s="31" t="s">
        <v>94</v>
      </c>
    </row>
    <row r="289" spans="1:19" s="41" customFormat="1" ht="13.5" customHeight="1">
      <c r="A289" s="31" t="s">
        <v>90</v>
      </c>
      <c r="B289" s="31" t="s">
        <v>134</v>
      </c>
      <c r="C289" s="31" t="s">
        <v>1198</v>
      </c>
      <c r="D289" s="32" t="s">
        <v>769</v>
      </c>
      <c r="E289" s="31" t="s">
        <v>770</v>
      </c>
      <c r="F289" s="42" t="s">
        <v>771</v>
      </c>
      <c r="G289" s="42" t="s">
        <v>71</v>
      </c>
      <c r="H289" s="33" t="s">
        <v>67</v>
      </c>
      <c r="I289" s="43">
        <v>24400000</v>
      </c>
      <c r="J289" s="43">
        <v>24278000</v>
      </c>
      <c r="K289" s="43" t="s">
        <v>270</v>
      </c>
      <c r="L289" s="43">
        <v>24278000</v>
      </c>
      <c r="M289" s="43">
        <v>1468819000</v>
      </c>
      <c r="N289" s="43" t="s">
        <v>270</v>
      </c>
      <c r="O289" s="43">
        <v>1653331553.578</v>
      </c>
      <c r="P289" s="31" t="s">
        <v>759</v>
      </c>
      <c r="Q289" s="31" t="s">
        <v>197</v>
      </c>
      <c r="R289" s="31" t="s">
        <v>197</v>
      </c>
      <c r="S289" s="31" t="s">
        <v>94</v>
      </c>
    </row>
    <row r="290" spans="1:19" s="41" customFormat="1" ht="13.5" customHeight="1">
      <c r="A290" s="31" t="s">
        <v>90</v>
      </c>
      <c r="B290" s="31" t="s">
        <v>135</v>
      </c>
      <c r="C290" s="31" t="s">
        <v>1198</v>
      </c>
      <c r="D290" s="32" t="s">
        <v>847</v>
      </c>
      <c r="E290" s="31" t="s">
        <v>848</v>
      </c>
      <c r="F290" s="42" t="s">
        <v>771</v>
      </c>
      <c r="G290" s="42" t="s">
        <v>71</v>
      </c>
      <c r="H290" s="33" t="s">
        <v>86</v>
      </c>
      <c r="I290" s="43">
        <v>53500000</v>
      </c>
      <c r="J290" s="43">
        <v>68318315.572</v>
      </c>
      <c r="K290" s="43">
        <v>8403829.85</v>
      </c>
      <c r="L290" s="43">
        <v>64758864.788</v>
      </c>
      <c r="M290" s="43">
        <v>4133258092.129</v>
      </c>
      <c r="N290" s="43">
        <v>532120462.47</v>
      </c>
      <c r="O290" s="43">
        <v>4410078034.788</v>
      </c>
      <c r="P290" s="31" t="s">
        <v>759</v>
      </c>
      <c r="Q290" s="31" t="s">
        <v>197</v>
      </c>
      <c r="R290" s="31" t="s">
        <v>197</v>
      </c>
      <c r="S290" s="31" t="s">
        <v>94</v>
      </c>
    </row>
    <row r="291" spans="1:19" s="41" customFormat="1" ht="13.5" customHeight="1">
      <c r="A291" s="31" t="s">
        <v>79</v>
      </c>
      <c r="B291" s="31" t="s">
        <v>213</v>
      </c>
      <c r="C291" s="31" t="s">
        <v>1197</v>
      </c>
      <c r="D291" s="32" t="s">
        <v>1066</v>
      </c>
      <c r="E291" s="31" t="s">
        <v>1067</v>
      </c>
      <c r="F291" s="42" t="s">
        <v>771</v>
      </c>
      <c r="G291" s="42" t="s">
        <v>71</v>
      </c>
      <c r="H291" s="33" t="s">
        <v>209</v>
      </c>
      <c r="I291" s="43">
        <v>12152000</v>
      </c>
      <c r="J291" s="43">
        <v>21609844.294</v>
      </c>
      <c r="K291" s="43">
        <v>2407495.21</v>
      </c>
      <c r="L291" s="43">
        <v>18801091.556</v>
      </c>
      <c r="M291" s="43">
        <v>1307395579.787</v>
      </c>
      <c r="N291" s="43">
        <v>150799113.149</v>
      </c>
      <c r="O291" s="43">
        <v>1280354144.15</v>
      </c>
      <c r="P291" s="31" t="s">
        <v>759</v>
      </c>
      <c r="Q291" s="31" t="s">
        <v>197</v>
      </c>
      <c r="R291" s="31" t="s">
        <v>197</v>
      </c>
      <c r="S291" s="31" t="s">
        <v>94</v>
      </c>
    </row>
    <row r="292" spans="1:19" s="41" customFormat="1" ht="13.5" customHeight="1">
      <c r="A292" s="31" t="s">
        <v>90</v>
      </c>
      <c r="B292" s="31" t="s">
        <v>376</v>
      </c>
      <c r="C292" s="31" t="s">
        <v>1198</v>
      </c>
      <c r="D292" s="32" t="s">
        <v>901</v>
      </c>
      <c r="E292" s="31" t="s">
        <v>902</v>
      </c>
      <c r="F292" s="42" t="s">
        <v>903</v>
      </c>
      <c r="G292" s="42" t="s">
        <v>321</v>
      </c>
      <c r="H292" s="33" t="s">
        <v>86</v>
      </c>
      <c r="I292" s="43">
        <v>13400000</v>
      </c>
      <c r="J292" s="43">
        <v>15606486.992</v>
      </c>
      <c r="K292" s="43">
        <v>407229.38</v>
      </c>
      <c r="L292" s="43">
        <v>16340962.434</v>
      </c>
      <c r="M292" s="43">
        <v>944192463.038</v>
      </c>
      <c r="N292" s="43">
        <v>24700497.8</v>
      </c>
      <c r="O292" s="43">
        <v>1112819375.909</v>
      </c>
      <c r="P292" s="31" t="s">
        <v>904</v>
      </c>
      <c r="Q292" s="31" t="s">
        <v>197</v>
      </c>
      <c r="R292" s="31" t="s">
        <v>197</v>
      </c>
      <c r="S292" s="31" t="s">
        <v>92</v>
      </c>
    </row>
    <row r="293" spans="1:19" s="41" customFormat="1" ht="13.5" customHeight="1">
      <c r="A293" s="31" t="s">
        <v>90</v>
      </c>
      <c r="B293" s="31" t="s">
        <v>144</v>
      </c>
      <c r="C293" s="31" t="s">
        <v>1197</v>
      </c>
      <c r="D293" s="32" t="s">
        <v>869</v>
      </c>
      <c r="E293" s="31" t="s">
        <v>870</v>
      </c>
      <c r="F293" s="42" t="s">
        <v>871</v>
      </c>
      <c r="G293" s="42" t="s">
        <v>872</v>
      </c>
      <c r="H293" s="33" t="s">
        <v>67</v>
      </c>
      <c r="I293" s="43">
        <v>250000</v>
      </c>
      <c r="J293" s="43">
        <v>162522.28</v>
      </c>
      <c r="K293" s="43" t="s">
        <v>270</v>
      </c>
      <c r="L293" s="43">
        <v>162522.28</v>
      </c>
      <c r="M293" s="43">
        <v>9832597.94</v>
      </c>
      <c r="N293" s="43" t="s">
        <v>270</v>
      </c>
      <c r="O293" s="43">
        <v>11067765.618</v>
      </c>
      <c r="P293" s="31" t="s">
        <v>873</v>
      </c>
      <c r="Q293" s="31" t="s">
        <v>197</v>
      </c>
      <c r="R293" s="31" t="s">
        <v>197</v>
      </c>
      <c r="S293" s="31" t="s">
        <v>99</v>
      </c>
    </row>
    <row r="294" spans="1:19" s="41" customFormat="1" ht="13.5" customHeight="1">
      <c r="A294" s="31" t="s">
        <v>90</v>
      </c>
      <c r="B294" s="31" t="s">
        <v>144</v>
      </c>
      <c r="C294" s="31" t="s">
        <v>1198</v>
      </c>
      <c r="D294" s="32" t="s">
        <v>883</v>
      </c>
      <c r="E294" s="31" t="s">
        <v>884</v>
      </c>
      <c r="F294" s="42" t="s">
        <v>580</v>
      </c>
      <c r="G294" s="42" t="s">
        <v>77</v>
      </c>
      <c r="H294" s="33" t="s">
        <v>67</v>
      </c>
      <c r="I294" s="43">
        <v>5000000</v>
      </c>
      <c r="J294" s="43">
        <v>1752287.18</v>
      </c>
      <c r="K294" s="43">
        <v>671720.52</v>
      </c>
      <c r="L294" s="43">
        <v>1080566.66</v>
      </c>
      <c r="M294" s="43">
        <v>106013374.39</v>
      </c>
      <c r="N294" s="43">
        <v>43500209.5</v>
      </c>
      <c r="O294" s="43">
        <v>73586578.578</v>
      </c>
      <c r="P294" s="31" t="s">
        <v>873</v>
      </c>
      <c r="Q294" s="31" t="s">
        <v>197</v>
      </c>
      <c r="R294" s="31" t="s">
        <v>197</v>
      </c>
      <c r="S294" s="31" t="s">
        <v>99</v>
      </c>
    </row>
    <row r="295" spans="1:19" s="41" customFormat="1" ht="13.5" customHeight="1">
      <c r="A295" s="31" t="s">
        <v>90</v>
      </c>
      <c r="B295" s="31" t="s">
        <v>144</v>
      </c>
      <c r="C295" s="31" t="s">
        <v>1198</v>
      </c>
      <c r="D295" s="32" t="s">
        <v>885</v>
      </c>
      <c r="E295" s="31" t="s">
        <v>886</v>
      </c>
      <c r="F295" s="42" t="s">
        <v>580</v>
      </c>
      <c r="G295" s="42" t="s">
        <v>87</v>
      </c>
      <c r="H295" s="33" t="s">
        <v>67</v>
      </c>
      <c r="I295" s="43">
        <v>20000000</v>
      </c>
      <c r="J295" s="43">
        <v>11536188.61</v>
      </c>
      <c r="K295" s="43">
        <v>1729501.45</v>
      </c>
      <c r="L295" s="43">
        <v>9806687.16</v>
      </c>
      <c r="M295" s="43">
        <v>697939410.905</v>
      </c>
      <c r="N295" s="43">
        <v>108287794.56</v>
      </c>
      <c r="O295" s="43">
        <v>667835296.058</v>
      </c>
      <c r="P295" s="31" t="s">
        <v>873</v>
      </c>
      <c r="Q295" s="31" t="s">
        <v>197</v>
      </c>
      <c r="R295" s="31" t="s">
        <v>197</v>
      </c>
      <c r="S295" s="31" t="s">
        <v>99</v>
      </c>
    </row>
    <row r="296" spans="1:19" s="41" customFormat="1" ht="13.5" customHeight="1">
      <c r="A296" s="31" t="s">
        <v>90</v>
      </c>
      <c r="B296" s="31" t="s">
        <v>88</v>
      </c>
      <c r="C296" s="31" t="s">
        <v>1198</v>
      </c>
      <c r="D296" s="32" t="s">
        <v>420</v>
      </c>
      <c r="E296" s="31" t="s">
        <v>421</v>
      </c>
      <c r="F296" s="42" t="s">
        <v>422</v>
      </c>
      <c r="G296" s="42" t="s">
        <v>87</v>
      </c>
      <c r="H296" s="33" t="s">
        <v>98</v>
      </c>
      <c r="I296" s="43">
        <v>9118900000</v>
      </c>
      <c r="J296" s="43">
        <v>55175234.748</v>
      </c>
      <c r="K296" s="43">
        <v>21586999.95</v>
      </c>
      <c r="L296" s="43">
        <v>40769725.431</v>
      </c>
      <c r="M296" s="43">
        <v>3338101702.261</v>
      </c>
      <c r="N296" s="43">
        <v>1367298656.64</v>
      </c>
      <c r="O296" s="43">
        <v>2776417888.044</v>
      </c>
      <c r="P296" s="31" t="s">
        <v>843</v>
      </c>
      <c r="Q296" s="31" t="s">
        <v>197</v>
      </c>
      <c r="R296" s="31" t="s">
        <v>197</v>
      </c>
      <c r="S296" s="31" t="s">
        <v>72</v>
      </c>
    </row>
    <row r="297" spans="1:19" s="41" customFormat="1" ht="13.5" customHeight="1">
      <c r="A297" s="31" t="s">
        <v>90</v>
      </c>
      <c r="B297" s="31" t="s">
        <v>88</v>
      </c>
      <c r="C297" s="31" t="s">
        <v>1198</v>
      </c>
      <c r="D297" s="32" t="s">
        <v>423</v>
      </c>
      <c r="E297" s="31" t="s">
        <v>424</v>
      </c>
      <c r="F297" s="42" t="s">
        <v>422</v>
      </c>
      <c r="G297" s="42" t="s">
        <v>87</v>
      </c>
      <c r="H297" s="33" t="s">
        <v>86</v>
      </c>
      <c r="I297" s="43">
        <v>59232565.4</v>
      </c>
      <c r="J297" s="43">
        <v>70404269.614</v>
      </c>
      <c r="K297" s="43">
        <v>20827814.18</v>
      </c>
      <c r="L297" s="43">
        <v>54381350.207</v>
      </c>
      <c r="M297" s="43">
        <v>4259458311.632</v>
      </c>
      <c r="N297" s="43">
        <v>1318879716.54</v>
      </c>
      <c r="O297" s="43">
        <v>3703369397.113</v>
      </c>
      <c r="P297" s="31" t="s">
        <v>843</v>
      </c>
      <c r="Q297" s="31" t="s">
        <v>197</v>
      </c>
      <c r="R297" s="31" t="s">
        <v>197</v>
      </c>
      <c r="S297" s="31" t="s">
        <v>72</v>
      </c>
    </row>
    <row r="298" spans="1:19" s="41" customFormat="1" ht="13.5" customHeight="1">
      <c r="A298" s="31" t="s">
        <v>90</v>
      </c>
      <c r="B298" s="31" t="s">
        <v>88</v>
      </c>
      <c r="C298" s="31" t="s">
        <v>1198</v>
      </c>
      <c r="D298" s="32" t="s">
        <v>432</v>
      </c>
      <c r="E298" s="31" t="s">
        <v>433</v>
      </c>
      <c r="F298" s="42" t="s">
        <v>434</v>
      </c>
      <c r="G298" s="42" t="s">
        <v>87</v>
      </c>
      <c r="H298" s="33" t="s">
        <v>86</v>
      </c>
      <c r="I298" s="43">
        <v>11378760</v>
      </c>
      <c r="J298" s="43">
        <v>11712627.943</v>
      </c>
      <c r="K298" s="43">
        <v>2504223</v>
      </c>
      <c r="L298" s="43">
        <v>10061764.131</v>
      </c>
      <c r="M298" s="43">
        <v>708613990.569</v>
      </c>
      <c r="N298" s="43">
        <v>157840628.62</v>
      </c>
      <c r="O298" s="43">
        <v>685206035.194</v>
      </c>
      <c r="P298" s="31" t="s">
        <v>843</v>
      </c>
      <c r="Q298" s="31" t="s">
        <v>197</v>
      </c>
      <c r="R298" s="31" t="s">
        <v>197</v>
      </c>
      <c r="S298" s="31" t="s">
        <v>99</v>
      </c>
    </row>
    <row r="299" spans="1:19" s="41" customFormat="1" ht="13.5" customHeight="1">
      <c r="A299" s="31" t="s">
        <v>90</v>
      </c>
      <c r="B299" s="31" t="s">
        <v>88</v>
      </c>
      <c r="C299" s="31" t="s">
        <v>1198</v>
      </c>
      <c r="D299" s="32" t="s">
        <v>438</v>
      </c>
      <c r="E299" s="31" t="s">
        <v>439</v>
      </c>
      <c r="F299" s="42" t="s">
        <v>440</v>
      </c>
      <c r="G299" s="42" t="s">
        <v>100</v>
      </c>
      <c r="H299" s="33" t="s">
        <v>86</v>
      </c>
      <c r="I299" s="43">
        <v>2772787.81</v>
      </c>
      <c r="J299" s="43">
        <v>1851771.035</v>
      </c>
      <c r="K299" s="43">
        <v>9773.7</v>
      </c>
      <c r="L299" s="43">
        <v>1991531.529</v>
      </c>
      <c r="M299" s="43">
        <v>112032147.616</v>
      </c>
      <c r="N299" s="43">
        <v>663634.26</v>
      </c>
      <c r="O299" s="43">
        <v>135623276.911</v>
      </c>
      <c r="P299" s="31" t="s">
        <v>843</v>
      </c>
      <c r="Q299" s="31" t="s">
        <v>197</v>
      </c>
      <c r="R299" s="31" t="s">
        <v>197</v>
      </c>
      <c r="S299" s="31" t="s">
        <v>92</v>
      </c>
    </row>
    <row r="300" spans="1:19" s="41" customFormat="1" ht="13.5" customHeight="1">
      <c r="A300" s="31" t="s">
        <v>90</v>
      </c>
      <c r="B300" s="31" t="s">
        <v>88</v>
      </c>
      <c r="C300" s="31" t="s">
        <v>1198</v>
      </c>
      <c r="D300" s="32" t="s">
        <v>283</v>
      </c>
      <c r="E300" s="31" t="s">
        <v>284</v>
      </c>
      <c r="F300" s="42" t="s">
        <v>285</v>
      </c>
      <c r="G300" s="42" t="s">
        <v>277</v>
      </c>
      <c r="H300" s="33" t="s">
        <v>98</v>
      </c>
      <c r="I300" s="43">
        <v>11968550000</v>
      </c>
      <c r="J300" s="43">
        <v>4841502.694</v>
      </c>
      <c r="K300" s="43">
        <v>5153498.02</v>
      </c>
      <c r="L300" s="43" t="s">
        <v>270</v>
      </c>
      <c r="M300" s="43">
        <v>292910913.006</v>
      </c>
      <c r="N300" s="43">
        <v>309776539.4</v>
      </c>
      <c r="O300" s="43" t="s">
        <v>270</v>
      </c>
      <c r="P300" s="31" t="s">
        <v>843</v>
      </c>
      <c r="Q300" s="31" t="s">
        <v>193</v>
      </c>
      <c r="R300" s="31" t="s">
        <v>97</v>
      </c>
      <c r="S300" s="31" t="s">
        <v>97</v>
      </c>
    </row>
    <row r="301" spans="1:19" s="41" customFormat="1" ht="13.5" customHeight="1">
      <c r="A301" s="31" t="s">
        <v>90</v>
      </c>
      <c r="B301" s="31" t="s">
        <v>88</v>
      </c>
      <c r="C301" s="31" t="s">
        <v>1198</v>
      </c>
      <c r="D301" s="32" t="s">
        <v>286</v>
      </c>
      <c r="E301" s="31" t="s">
        <v>287</v>
      </c>
      <c r="F301" s="42" t="s">
        <v>285</v>
      </c>
      <c r="G301" s="42" t="s">
        <v>277</v>
      </c>
      <c r="H301" s="33" t="s">
        <v>86</v>
      </c>
      <c r="I301" s="43">
        <v>69843000</v>
      </c>
      <c r="J301" s="43">
        <v>35953033.315</v>
      </c>
      <c r="K301" s="43">
        <v>36240717.72</v>
      </c>
      <c r="L301" s="43" t="s">
        <v>270</v>
      </c>
      <c r="M301" s="43">
        <v>2175158515.571</v>
      </c>
      <c r="N301" s="43">
        <v>2195462679.57</v>
      </c>
      <c r="O301" s="43" t="s">
        <v>270</v>
      </c>
      <c r="P301" s="31" t="s">
        <v>843</v>
      </c>
      <c r="Q301" s="31" t="s">
        <v>193</v>
      </c>
      <c r="R301" s="31" t="s">
        <v>97</v>
      </c>
      <c r="S301" s="31" t="s">
        <v>97</v>
      </c>
    </row>
    <row r="302" spans="1:19" s="41" customFormat="1" ht="13.5" customHeight="1">
      <c r="A302" s="31" t="s">
        <v>90</v>
      </c>
      <c r="B302" s="31" t="s">
        <v>88</v>
      </c>
      <c r="C302" s="31" t="s">
        <v>1198</v>
      </c>
      <c r="D302" s="32" t="s">
        <v>463</v>
      </c>
      <c r="E302" s="31" t="s">
        <v>284</v>
      </c>
      <c r="F302" s="42" t="s">
        <v>285</v>
      </c>
      <c r="G302" s="42" t="s">
        <v>464</v>
      </c>
      <c r="H302" s="33" t="s">
        <v>86</v>
      </c>
      <c r="I302" s="43">
        <v>6983928.09</v>
      </c>
      <c r="J302" s="43">
        <v>8984432.802</v>
      </c>
      <c r="K302" s="43">
        <v>291981.08</v>
      </c>
      <c r="L302" s="43">
        <v>9343800.471</v>
      </c>
      <c r="M302" s="43">
        <v>543558184.535</v>
      </c>
      <c r="N302" s="43">
        <v>17768439.06</v>
      </c>
      <c r="O302" s="43">
        <v>636312717.257</v>
      </c>
      <c r="P302" s="31" t="s">
        <v>843</v>
      </c>
      <c r="Q302" s="31" t="s">
        <v>197</v>
      </c>
      <c r="R302" s="31" t="s">
        <v>197</v>
      </c>
      <c r="S302" s="31" t="s">
        <v>94</v>
      </c>
    </row>
    <row r="303" spans="1:19" s="41" customFormat="1" ht="13.5" customHeight="1">
      <c r="A303" s="31" t="s">
        <v>90</v>
      </c>
      <c r="B303" s="31" t="s">
        <v>88</v>
      </c>
      <c r="C303" s="31" t="s">
        <v>1198</v>
      </c>
      <c r="D303" s="32" t="s">
        <v>514</v>
      </c>
      <c r="E303" s="31" t="s">
        <v>515</v>
      </c>
      <c r="F303" s="42" t="s">
        <v>379</v>
      </c>
      <c r="G303" s="42" t="s">
        <v>516</v>
      </c>
      <c r="H303" s="33" t="s">
        <v>86</v>
      </c>
      <c r="I303" s="43">
        <v>7010000</v>
      </c>
      <c r="J303" s="43">
        <v>9627691.552</v>
      </c>
      <c r="K303" s="43">
        <v>29078.8</v>
      </c>
      <c r="L303" s="43">
        <v>10314606.055</v>
      </c>
      <c r="M303" s="43">
        <v>582475338.92</v>
      </c>
      <c r="N303" s="43">
        <v>1855309.68</v>
      </c>
      <c r="O303" s="43">
        <v>702424567.623</v>
      </c>
      <c r="P303" s="31" t="s">
        <v>843</v>
      </c>
      <c r="Q303" s="31" t="s">
        <v>197</v>
      </c>
      <c r="R303" s="31" t="s">
        <v>197</v>
      </c>
      <c r="S303" s="31" t="s">
        <v>417</v>
      </c>
    </row>
    <row r="304" spans="1:19" s="41" customFormat="1" ht="13.5" customHeight="1">
      <c r="A304" s="31" t="s">
        <v>90</v>
      </c>
      <c r="B304" s="31" t="s">
        <v>310</v>
      </c>
      <c r="C304" s="31" t="s">
        <v>1197</v>
      </c>
      <c r="D304" s="32" t="s">
        <v>313</v>
      </c>
      <c r="E304" s="31" t="s">
        <v>314</v>
      </c>
      <c r="F304" s="42" t="s">
        <v>315</v>
      </c>
      <c r="G304" s="42" t="s">
        <v>316</v>
      </c>
      <c r="H304" s="33" t="s">
        <v>81</v>
      </c>
      <c r="I304" s="43">
        <v>39000000</v>
      </c>
      <c r="J304" s="43">
        <v>52421850.02</v>
      </c>
      <c r="K304" s="43" t="s">
        <v>270</v>
      </c>
      <c r="L304" s="43">
        <v>61284599.694</v>
      </c>
      <c r="M304" s="43">
        <v>3171521926.218</v>
      </c>
      <c r="N304" s="43" t="s">
        <v>270</v>
      </c>
      <c r="O304" s="43">
        <v>4173480617.119</v>
      </c>
      <c r="P304" s="31" t="s">
        <v>843</v>
      </c>
      <c r="Q304" s="31" t="s">
        <v>193</v>
      </c>
      <c r="R304" s="31" t="s">
        <v>97</v>
      </c>
      <c r="S304" s="31" t="s">
        <v>97</v>
      </c>
    </row>
    <row r="305" spans="1:19" s="41" customFormat="1" ht="13.5" customHeight="1">
      <c r="A305" s="31" t="s">
        <v>90</v>
      </c>
      <c r="B305" s="31" t="s">
        <v>135</v>
      </c>
      <c r="C305" s="31" t="s">
        <v>1198</v>
      </c>
      <c r="D305" s="32" t="s">
        <v>840</v>
      </c>
      <c r="E305" s="31" t="s">
        <v>841</v>
      </c>
      <c r="F305" s="42" t="s">
        <v>842</v>
      </c>
      <c r="G305" s="42" t="s">
        <v>83</v>
      </c>
      <c r="H305" s="33" t="s">
        <v>86</v>
      </c>
      <c r="I305" s="43">
        <v>41000000</v>
      </c>
      <c r="J305" s="43">
        <v>15783585.253</v>
      </c>
      <c r="K305" s="43">
        <v>7826699.65</v>
      </c>
      <c r="L305" s="43">
        <v>8893246.95</v>
      </c>
      <c r="M305" s="43">
        <v>954906907.806</v>
      </c>
      <c r="N305" s="43">
        <v>487982015.18</v>
      </c>
      <c r="O305" s="43">
        <v>605630026.996</v>
      </c>
      <c r="P305" s="31" t="s">
        <v>843</v>
      </c>
      <c r="Q305" s="31" t="s">
        <v>197</v>
      </c>
      <c r="R305" s="31" t="s">
        <v>197</v>
      </c>
      <c r="S305" s="31" t="s">
        <v>85</v>
      </c>
    </row>
    <row r="306" spans="1:19" s="41" customFormat="1" ht="13.5" customHeight="1">
      <c r="A306" s="31" t="s">
        <v>79</v>
      </c>
      <c r="B306" s="31" t="s">
        <v>166</v>
      </c>
      <c r="C306" s="31" t="s">
        <v>1198</v>
      </c>
      <c r="D306" s="32" t="s">
        <v>173</v>
      </c>
      <c r="E306" s="31" t="s">
        <v>174</v>
      </c>
      <c r="F306" s="42" t="s">
        <v>164</v>
      </c>
      <c r="G306" s="42" t="s">
        <v>172</v>
      </c>
      <c r="H306" s="33" t="s">
        <v>98</v>
      </c>
      <c r="I306" s="43">
        <v>9126000000</v>
      </c>
      <c r="J306" s="43" t="s">
        <v>270</v>
      </c>
      <c r="K306" s="43" t="s">
        <v>270</v>
      </c>
      <c r="L306" s="43">
        <v>84676409.579</v>
      </c>
      <c r="M306" s="43" t="s">
        <v>270</v>
      </c>
      <c r="N306" s="43" t="s">
        <v>270</v>
      </c>
      <c r="O306" s="43">
        <v>5766462632.84</v>
      </c>
      <c r="P306" s="31" t="s">
        <v>843</v>
      </c>
      <c r="Q306" s="31" t="s">
        <v>197</v>
      </c>
      <c r="R306" s="31" t="s">
        <v>197</v>
      </c>
      <c r="S306" s="31" t="s">
        <v>72</v>
      </c>
    </row>
    <row r="307" spans="1:19" s="41" customFormat="1" ht="13.5" customHeight="1">
      <c r="A307" s="31" t="s">
        <v>79</v>
      </c>
      <c r="B307" s="31" t="s">
        <v>1036</v>
      </c>
      <c r="C307" s="31" t="s">
        <v>1198</v>
      </c>
      <c r="D307" s="32">
        <v>12620010006</v>
      </c>
      <c r="E307" s="31" t="s">
        <v>1040</v>
      </c>
      <c r="F307" s="42" t="s">
        <v>1038</v>
      </c>
      <c r="G307" s="42" t="s">
        <v>548</v>
      </c>
      <c r="H307" s="33" t="s">
        <v>1039</v>
      </c>
      <c r="I307" s="43">
        <v>146920000</v>
      </c>
      <c r="J307" s="43">
        <v>40001633.609</v>
      </c>
      <c r="K307" s="43" t="s">
        <v>270</v>
      </c>
      <c r="L307" s="43">
        <v>39999454.84</v>
      </c>
      <c r="M307" s="43">
        <v>2420098833.331</v>
      </c>
      <c r="N307" s="43" t="s">
        <v>270</v>
      </c>
      <c r="O307" s="43">
        <v>2723962468.609</v>
      </c>
      <c r="P307" s="31" t="s">
        <v>843</v>
      </c>
      <c r="Q307" s="31" t="s">
        <v>197</v>
      </c>
      <c r="R307" s="31" t="s">
        <v>197</v>
      </c>
      <c r="S307" s="31" t="s">
        <v>417</v>
      </c>
    </row>
    <row r="308" spans="1:19" s="41" customFormat="1" ht="13.5" customHeight="1">
      <c r="A308" s="31" t="s">
        <v>90</v>
      </c>
      <c r="B308" s="31" t="s">
        <v>88</v>
      </c>
      <c r="C308" s="31" t="s">
        <v>1198</v>
      </c>
      <c r="D308" s="32" t="s">
        <v>517</v>
      </c>
      <c r="E308" s="31" t="s">
        <v>518</v>
      </c>
      <c r="F308" s="42" t="s">
        <v>519</v>
      </c>
      <c r="G308" s="42" t="s">
        <v>87</v>
      </c>
      <c r="H308" s="33" t="s">
        <v>86</v>
      </c>
      <c r="I308" s="43">
        <v>3505000</v>
      </c>
      <c r="J308" s="43">
        <v>5023472.451</v>
      </c>
      <c r="K308" s="43">
        <v>365385.41</v>
      </c>
      <c r="L308" s="43">
        <v>5019894.197</v>
      </c>
      <c r="M308" s="43">
        <v>303920083.301</v>
      </c>
      <c r="N308" s="43">
        <v>22574944.12</v>
      </c>
      <c r="O308" s="43">
        <v>341854743.852</v>
      </c>
      <c r="P308" s="31" t="s">
        <v>1195</v>
      </c>
      <c r="Q308" s="31" t="s">
        <v>197</v>
      </c>
      <c r="R308" s="31" t="s">
        <v>197</v>
      </c>
      <c r="S308" s="31" t="s">
        <v>473</v>
      </c>
    </row>
    <row r="309" spans="1:19" s="41" customFormat="1" ht="13.5" customHeight="1">
      <c r="A309" s="31" t="s">
        <v>79</v>
      </c>
      <c r="B309" s="31" t="s">
        <v>973</v>
      </c>
      <c r="C309" s="31" t="s">
        <v>1197</v>
      </c>
      <c r="D309" s="32" t="s">
        <v>978</v>
      </c>
      <c r="E309" s="31" t="s">
        <v>979</v>
      </c>
      <c r="F309" s="42" t="s">
        <v>980</v>
      </c>
      <c r="G309" s="42" t="s">
        <v>981</v>
      </c>
      <c r="H309" s="33" t="s">
        <v>977</v>
      </c>
      <c r="I309" s="43">
        <v>12561000</v>
      </c>
      <c r="J309" s="43">
        <v>344205.548</v>
      </c>
      <c r="K309" s="43" t="s">
        <v>270</v>
      </c>
      <c r="L309" s="43">
        <v>406292.457</v>
      </c>
      <c r="M309" s="43">
        <v>20824435.655</v>
      </c>
      <c r="N309" s="43" t="s">
        <v>270</v>
      </c>
      <c r="O309" s="43">
        <v>27668512.212</v>
      </c>
      <c r="P309" s="31" t="s">
        <v>1195</v>
      </c>
      <c r="Q309" s="31" t="s">
        <v>197</v>
      </c>
      <c r="R309" s="31" t="s">
        <v>197</v>
      </c>
      <c r="S309" s="31" t="s">
        <v>473</v>
      </c>
    </row>
    <row r="310" spans="1:19" s="41" customFormat="1" ht="13.5" customHeight="1">
      <c r="A310" s="31" t="s">
        <v>79</v>
      </c>
      <c r="B310" s="31" t="s">
        <v>552</v>
      </c>
      <c r="C310" s="31" t="s">
        <v>1197</v>
      </c>
      <c r="D310" s="32">
        <v>10022</v>
      </c>
      <c r="E310" s="31" t="s">
        <v>581</v>
      </c>
      <c r="F310" s="42" t="s">
        <v>575</v>
      </c>
      <c r="G310" s="42" t="s">
        <v>83</v>
      </c>
      <c r="H310" s="33" t="s">
        <v>555</v>
      </c>
      <c r="I310" s="43">
        <v>16500000</v>
      </c>
      <c r="J310" s="43">
        <v>4347088.469</v>
      </c>
      <c r="K310" s="43">
        <v>248196.43</v>
      </c>
      <c r="L310" s="43">
        <v>4342953.104</v>
      </c>
      <c r="M310" s="43">
        <v>262998852.36</v>
      </c>
      <c r="N310" s="43">
        <v>15070924.113</v>
      </c>
      <c r="O310" s="43">
        <v>295755062.315</v>
      </c>
      <c r="P310" s="31" t="s">
        <v>582</v>
      </c>
      <c r="Q310" s="31" t="s">
        <v>197</v>
      </c>
      <c r="R310" s="31" t="s">
        <v>197</v>
      </c>
      <c r="S310" s="31" t="s">
        <v>577</v>
      </c>
    </row>
    <row r="311" spans="1:19" s="41" customFormat="1" ht="13.5" customHeight="1">
      <c r="A311" s="31" t="s">
        <v>90</v>
      </c>
      <c r="B311" s="31" t="s">
        <v>88</v>
      </c>
      <c r="C311" s="31" t="s">
        <v>1198</v>
      </c>
      <c r="D311" s="32" t="s">
        <v>522</v>
      </c>
      <c r="E311" s="31" t="s">
        <v>523</v>
      </c>
      <c r="F311" s="42" t="s">
        <v>379</v>
      </c>
      <c r="G311" s="42" t="s">
        <v>524</v>
      </c>
      <c r="H311" s="33" t="s">
        <v>86</v>
      </c>
      <c r="I311" s="43">
        <v>29181000</v>
      </c>
      <c r="J311" s="43">
        <v>42467185.911</v>
      </c>
      <c r="K311" s="43">
        <v>7145794.23</v>
      </c>
      <c r="L311" s="43">
        <v>38344381.329</v>
      </c>
      <c r="M311" s="43">
        <v>2569264747.59</v>
      </c>
      <c r="N311" s="43">
        <v>452911169.1</v>
      </c>
      <c r="O311" s="43">
        <v>2611251979.277</v>
      </c>
      <c r="P311" s="31" t="s">
        <v>106</v>
      </c>
      <c r="Q311" s="31" t="s">
        <v>197</v>
      </c>
      <c r="R311" s="31" t="s">
        <v>197</v>
      </c>
      <c r="S311" s="31" t="s">
        <v>92</v>
      </c>
    </row>
    <row r="312" spans="1:19" s="41" customFormat="1" ht="13.5" customHeight="1">
      <c r="A312" s="31" t="s">
        <v>79</v>
      </c>
      <c r="B312" s="31" t="s">
        <v>199</v>
      </c>
      <c r="C312" s="31" t="s">
        <v>1197</v>
      </c>
      <c r="D312" s="32" t="s">
        <v>200</v>
      </c>
      <c r="E312" s="31" t="s">
        <v>201</v>
      </c>
      <c r="F312" s="42" t="s">
        <v>202</v>
      </c>
      <c r="G312" s="42" t="s">
        <v>202</v>
      </c>
      <c r="H312" s="33" t="s">
        <v>67</v>
      </c>
      <c r="I312" s="43">
        <v>400000</v>
      </c>
      <c r="J312" s="43" t="s">
        <v>270</v>
      </c>
      <c r="K312" s="43">
        <v>400000</v>
      </c>
      <c r="L312" s="43" t="s">
        <v>270</v>
      </c>
      <c r="M312" s="43" t="s">
        <v>270</v>
      </c>
      <c r="N312" s="43">
        <v>24148000</v>
      </c>
      <c r="O312" s="43" t="s">
        <v>270</v>
      </c>
      <c r="P312" s="31" t="s">
        <v>106</v>
      </c>
      <c r="Q312" s="31" t="s">
        <v>194</v>
      </c>
      <c r="R312" s="31" t="s">
        <v>1194</v>
      </c>
      <c r="S312" s="31" t="s">
        <v>1194</v>
      </c>
    </row>
    <row r="313" spans="1:19" s="41" customFormat="1" ht="13.5" customHeight="1">
      <c r="A313" s="31" t="s">
        <v>79</v>
      </c>
      <c r="B313" s="31" t="s">
        <v>344</v>
      </c>
      <c r="C313" s="31" t="s">
        <v>1197</v>
      </c>
      <c r="D313" s="32">
        <v>10201</v>
      </c>
      <c r="E313" s="31" t="s">
        <v>677</v>
      </c>
      <c r="F313" s="42" t="s">
        <v>678</v>
      </c>
      <c r="G313" s="42" t="s">
        <v>83</v>
      </c>
      <c r="H313" s="33" t="s">
        <v>81</v>
      </c>
      <c r="I313" s="43">
        <v>10225838</v>
      </c>
      <c r="J313" s="43">
        <v>15184.352</v>
      </c>
      <c r="K313" s="43" t="s">
        <v>270</v>
      </c>
      <c r="L313" s="43">
        <v>17751.509</v>
      </c>
      <c r="M313" s="43">
        <v>918653.283</v>
      </c>
      <c r="N313" s="43" t="s">
        <v>270</v>
      </c>
      <c r="O313" s="43">
        <v>1208877.554</v>
      </c>
      <c r="P313" s="31" t="s">
        <v>106</v>
      </c>
      <c r="Q313" s="31" t="s">
        <v>197</v>
      </c>
      <c r="R313" s="31" t="s">
        <v>197</v>
      </c>
      <c r="S313" s="31" t="s">
        <v>85</v>
      </c>
    </row>
    <row r="314" spans="1:19" s="41" customFormat="1" ht="13.5" customHeight="1">
      <c r="A314" s="31" t="s">
        <v>90</v>
      </c>
      <c r="B314" s="31" t="s">
        <v>219</v>
      </c>
      <c r="C314" s="31" t="s">
        <v>1197</v>
      </c>
      <c r="D314" s="32" t="s">
        <v>220</v>
      </c>
      <c r="E314" s="31" t="s">
        <v>221</v>
      </c>
      <c r="F314" s="42" t="s">
        <v>96</v>
      </c>
      <c r="G314" s="42" t="s">
        <v>96</v>
      </c>
      <c r="H314" s="33" t="s">
        <v>67</v>
      </c>
      <c r="I314" s="43">
        <v>220578.6</v>
      </c>
      <c r="J314" s="43" t="s">
        <v>270</v>
      </c>
      <c r="K314" s="43">
        <v>220578.6</v>
      </c>
      <c r="L314" s="43" t="s">
        <v>270</v>
      </c>
      <c r="M314" s="43" t="s">
        <v>270</v>
      </c>
      <c r="N314" s="43">
        <v>13325153.226</v>
      </c>
      <c r="O314" s="43" t="s">
        <v>270</v>
      </c>
      <c r="P314" s="31" t="s">
        <v>106</v>
      </c>
      <c r="Q314" s="31" t="s">
        <v>194</v>
      </c>
      <c r="R314" s="31" t="s">
        <v>1194</v>
      </c>
      <c r="S314" s="31" t="s">
        <v>1194</v>
      </c>
    </row>
    <row r="315" spans="1:19" s="41" customFormat="1" ht="13.5" customHeight="1">
      <c r="A315" s="31" t="s">
        <v>90</v>
      </c>
      <c r="B315" s="31" t="s">
        <v>219</v>
      </c>
      <c r="C315" s="31" t="s">
        <v>1197</v>
      </c>
      <c r="D315" s="32" t="s">
        <v>222</v>
      </c>
      <c r="E315" s="31" t="s">
        <v>223</v>
      </c>
      <c r="F315" s="42" t="s">
        <v>91</v>
      </c>
      <c r="G315" s="42" t="s">
        <v>91</v>
      </c>
      <c r="H315" s="33" t="s">
        <v>67</v>
      </c>
      <c r="I315" s="43">
        <v>266354.4</v>
      </c>
      <c r="J315" s="43" t="s">
        <v>270</v>
      </c>
      <c r="K315" s="43">
        <v>266354.4</v>
      </c>
      <c r="L315" s="43" t="s">
        <v>270</v>
      </c>
      <c r="M315" s="43" t="s">
        <v>270</v>
      </c>
      <c r="N315" s="43">
        <v>16155726.132</v>
      </c>
      <c r="O315" s="43" t="s">
        <v>270</v>
      </c>
      <c r="P315" s="31" t="s">
        <v>106</v>
      </c>
      <c r="Q315" s="31" t="s">
        <v>194</v>
      </c>
      <c r="R315" s="31" t="s">
        <v>1194</v>
      </c>
      <c r="S315" s="31" t="s">
        <v>1194</v>
      </c>
    </row>
    <row r="316" spans="1:19" s="41" customFormat="1" ht="13.5" customHeight="1">
      <c r="A316" s="31" t="s">
        <v>90</v>
      </c>
      <c r="B316" s="31" t="s">
        <v>219</v>
      </c>
      <c r="C316" s="31" t="s">
        <v>1197</v>
      </c>
      <c r="D316" s="32" t="s">
        <v>224</v>
      </c>
      <c r="E316" s="31" t="s">
        <v>225</v>
      </c>
      <c r="F316" s="42" t="s">
        <v>226</v>
      </c>
      <c r="G316" s="42" t="s">
        <v>226</v>
      </c>
      <c r="H316" s="33" t="s">
        <v>67</v>
      </c>
      <c r="I316" s="43">
        <v>79662.53</v>
      </c>
      <c r="J316" s="43" t="s">
        <v>270</v>
      </c>
      <c r="K316" s="43">
        <v>79662.53</v>
      </c>
      <c r="L316" s="43" t="s">
        <v>270</v>
      </c>
      <c r="M316" s="43" t="s">
        <v>270</v>
      </c>
      <c r="N316" s="43">
        <v>4834718.946</v>
      </c>
      <c r="O316" s="43" t="s">
        <v>270</v>
      </c>
      <c r="P316" s="31" t="s">
        <v>106</v>
      </c>
      <c r="Q316" s="31" t="s">
        <v>194</v>
      </c>
      <c r="R316" s="31" t="s">
        <v>1194</v>
      </c>
      <c r="S316" s="31" t="s">
        <v>1194</v>
      </c>
    </row>
    <row r="317" spans="1:19" s="41" customFormat="1" ht="13.5" customHeight="1">
      <c r="A317" s="31" t="s">
        <v>90</v>
      </c>
      <c r="B317" s="31" t="s">
        <v>219</v>
      </c>
      <c r="C317" s="31" t="s">
        <v>1197</v>
      </c>
      <c r="D317" s="32" t="s">
        <v>227</v>
      </c>
      <c r="E317" s="31" t="s">
        <v>228</v>
      </c>
      <c r="F317" s="42" t="s">
        <v>218</v>
      </c>
      <c r="G317" s="42" t="s">
        <v>218</v>
      </c>
      <c r="H317" s="33" t="s">
        <v>67</v>
      </c>
      <c r="I317" s="43">
        <v>135278.79</v>
      </c>
      <c r="J317" s="43" t="s">
        <v>270</v>
      </c>
      <c r="K317" s="43">
        <v>135278.79</v>
      </c>
      <c r="L317" s="43" t="s">
        <v>270</v>
      </c>
      <c r="M317" s="43" t="s">
        <v>270</v>
      </c>
      <c r="N317" s="43">
        <v>8261475.705</v>
      </c>
      <c r="O317" s="43" t="s">
        <v>270</v>
      </c>
      <c r="P317" s="31" t="s">
        <v>106</v>
      </c>
      <c r="Q317" s="31" t="s">
        <v>194</v>
      </c>
      <c r="R317" s="31" t="s">
        <v>1194</v>
      </c>
      <c r="S317" s="31" t="s">
        <v>1194</v>
      </c>
    </row>
    <row r="318" spans="1:19" s="41" customFormat="1" ht="13.5" customHeight="1">
      <c r="A318" s="31" t="s">
        <v>90</v>
      </c>
      <c r="B318" s="31" t="s">
        <v>219</v>
      </c>
      <c r="C318" s="31" t="s">
        <v>1197</v>
      </c>
      <c r="D318" s="32" t="s">
        <v>229</v>
      </c>
      <c r="E318" s="31" t="s">
        <v>230</v>
      </c>
      <c r="F318" s="42" t="s">
        <v>84</v>
      </c>
      <c r="G318" s="42" t="s">
        <v>84</v>
      </c>
      <c r="H318" s="33" t="s">
        <v>67</v>
      </c>
      <c r="I318" s="43">
        <v>315364.51</v>
      </c>
      <c r="J318" s="43" t="s">
        <v>270</v>
      </c>
      <c r="K318" s="43">
        <v>315364.51</v>
      </c>
      <c r="L318" s="43" t="s">
        <v>270</v>
      </c>
      <c r="M318" s="43" t="s">
        <v>270</v>
      </c>
      <c r="N318" s="43">
        <v>19360227.269</v>
      </c>
      <c r="O318" s="43" t="s">
        <v>270</v>
      </c>
      <c r="P318" s="31" t="s">
        <v>106</v>
      </c>
      <c r="Q318" s="31" t="s">
        <v>194</v>
      </c>
      <c r="R318" s="31" t="s">
        <v>1194</v>
      </c>
      <c r="S318" s="31" t="s">
        <v>1194</v>
      </c>
    </row>
    <row r="319" spans="1:19" s="41" customFormat="1" ht="13.5" customHeight="1">
      <c r="A319" s="31" t="s">
        <v>90</v>
      </c>
      <c r="B319" s="31" t="s">
        <v>219</v>
      </c>
      <c r="C319" s="31" t="s">
        <v>1197</v>
      </c>
      <c r="D319" s="32" t="s">
        <v>231</v>
      </c>
      <c r="E319" s="31" t="s">
        <v>232</v>
      </c>
      <c r="F319" s="42" t="s">
        <v>126</v>
      </c>
      <c r="G319" s="42" t="s">
        <v>126</v>
      </c>
      <c r="H319" s="33" t="s">
        <v>67</v>
      </c>
      <c r="I319" s="43">
        <v>193050.58</v>
      </c>
      <c r="J319" s="43" t="s">
        <v>270</v>
      </c>
      <c r="K319" s="43">
        <v>193050.58</v>
      </c>
      <c r="L319" s="43" t="s">
        <v>270</v>
      </c>
      <c r="M319" s="43" t="s">
        <v>270</v>
      </c>
      <c r="N319" s="43">
        <v>12081105.296</v>
      </c>
      <c r="O319" s="43" t="s">
        <v>270</v>
      </c>
      <c r="P319" s="31" t="s">
        <v>106</v>
      </c>
      <c r="Q319" s="31" t="s">
        <v>194</v>
      </c>
      <c r="R319" s="31" t="s">
        <v>1194</v>
      </c>
      <c r="S319" s="31" t="s">
        <v>1194</v>
      </c>
    </row>
    <row r="320" spans="1:19" s="41" customFormat="1" ht="13.5" customHeight="1">
      <c r="A320" s="31" t="s">
        <v>90</v>
      </c>
      <c r="B320" s="31" t="s">
        <v>219</v>
      </c>
      <c r="C320" s="31" t="s">
        <v>1197</v>
      </c>
      <c r="D320" s="32" t="s">
        <v>233</v>
      </c>
      <c r="E320" s="31" t="s">
        <v>234</v>
      </c>
      <c r="F320" s="42" t="s">
        <v>235</v>
      </c>
      <c r="G320" s="42" t="s">
        <v>235</v>
      </c>
      <c r="H320" s="33" t="s">
        <v>67</v>
      </c>
      <c r="I320" s="43">
        <v>55668.66</v>
      </c>
      <c r="J320" s="43" t="s">
        <v>270</v>
      </c>
      <c r="K320" s="43">
        <v>55668.66</v>
      </c>
      <c r="L320" s="43" t="s">
        <v>270</v>
      </c>
      <c r="M320" s="43" t="s">
        <v>270</v>
      </c>
      <c r="N320" s="43">
        <v>3476786.16</v>
      </c>
      <c r="O320" s="43" t="s">
        <v>270</v>
      </c>
      <c r="P320" s="31" t="s">
        <v>106</v>
      </c>
      <c r="Q320" s="31" t="s">
        <v>194</v>
      </c>
      <c r="R320" s="31" t="s">
        <v>1194</v>
      </c>
      <c r="S320" s="31" t="s">
        <v>1194</v>
      </c>
    </row>
    <row r="321" spans="1:19" s="41" customFormat="1" ht="13.5" customHeight="1">
      <c r="A321" s="31" t="s">
        <v>90</v>
      </c>
      <c r="B321" s="31" t="s">
        <v>219</v>
      </c>
      <c r="C321" s="31" t="s">
        <v>1197</v>
      </c>
      <c r="D321" s="32" t="s">
        <v>236</v>
      </c>
      <c r="E321" s="31" t="s">
        <v>237</v>
      </c>
      <c r="F321" s="42" t="s">
        <v>103</v>
      </c>
      <c r="G321" s="42" t="s">
        <v>103</v>
      </c>
      <c r="H321" s="33" t="s">
        <v>67</v>
      </c>
      <c r="I321" s="43">
        <v>98434.19</v>
      </c>
      <c r="J321" s="43" t="s">
        <v>270</v>
      </c>
      <c r="K321" s="43">
        <v>98434.19</v>
      </c>
      <c r="L321" s="43" t="s">
        <v>270</v>
      </c>
      <c r="M321" s="43" t="s">
        <v>270</v>
      </c>
      <c r="N321" s="43">
        <v>6182652.128</v>
      </c>
      <c r="O321" s="43" t="s">
        <v>270</v>
      </c>
      <c r="P321" s="31" t="s">
        <v>106</v>
      </c>
      <c r="Q321" s="31" t="s">
        <v>194</v>
      </c>
      <c r="R321" s="31" t="s">
        <v>1194</v>
      </c>
      <c r="S321" s="31" t="s">
        <v>1194</v>
      </c>
    </row>
    <row r="322" spans="1:19" s="41" customFormat="1" ht="13.5" customHeight="1">
      <c r="A322" s="31" t="s">
        <v>90</v>
      </c>
      <c r="B322" s="31" t="s">
        <v>219</v>
      </c>
      <c r="C322" s="31" t="s">
        <v>1197</v>
      </c>
      <c r="D322" s="32" t="s">
        <v>238</v>
      </c>
      <c r="E322" s="31" t="s">
        <v>239</v>
      </c>
      <c r="F322" s="42" t="s">
        <v>217</v>
      </c>
      <c r="G322" s="42" t="s">
        <v>217</v>
      </c>
      <c r="H322" s="33" t="s">
        <v>67</v>
      </c>
      <c r="I322" s="43">
        <v>42651.71</v>
      </c>
      <c r="J322" s="43" t="s">
        <v>270</v>
      </c>
      <c r="K322" s="43">
        <v>42651.71</v>
      </c>
      <c r="L322" s="43" t="s">
        <v>270</v>
      </c>
      <c r="M322" s="43" t="s">
        <v>270</v>
      </c>
      <c r="N322" s="43">
        <v>2747410.677</v>
      </c>
      <c r="O322" s="43" t="s">
        <v>270</v>
      </c>
      <c r="P322" s="31" t="s">
        <v>106</v>
      </c>
      <c r="Q322" s="31" t="s">
        <v>194</v>
      </c>
      <c r="R322" s="31" t="s">
        <v>1194</v>
      </c>
      <c r="S322" s="31" t="s">
        <v>1194</v>
      </c>
    </row>
    <row r="323" spans="1:19" s="41" customFormat="1" ht="13.5" customHeight="1">
      <c r="A323" s="31" t="s">
        <v>90</v>
      </c>
      <c r="B323" s="31" t="s">
        <v>219</v>
      </c>
      <c r="C323" s="31" t="s">
        <v>1197</v>
      </c>
      <c r="D323" s="32" t="s">
        <v>240</v>
      </c>
      <c r="E323" s="31" t="s">
        <v>241</v>
      </c>
      <c r="F323" s="42" t="s">
        <v>242</v>
      </c>
      <c r="G323" s="42" t="s">
        <v>242</v>
      </c>
      <c r="H323" s="33" t="s">
        <v>67</v>
      </c>
      <c r="I323" s="43">
        <v>63909.4</v>
      </c>
      <c r="J323" s="43" t="s">
        <v>270</v>
      </c>
      <c r="K323" s="43">
        <v>63909.4</v>
      </c>
      <c r="L323" s="43" t="s">
        <v>270</v>
      </c>
      <c r="M323" s="43" t="s">
        <v>270</v>
      </c>
      <c r="N323" s="43">
        <v>4339448.408</v>
      </c>
      <c r="O323" s="43" t="s">
        <v>270</v>
      </c>
      <c r="P323" s="31" t="s">
        <v>106</v>
      </c>
      <c r="Q323" s="31" t="s">
        <v>194</v>
      </c>
      <c r="R323" s="31" t="s">
        <v>1194</v>
      </c>
      <c r="S323" s="31" t="s">
        <v>1194</v>
      </c>
    </row>
    <row r="324" spans="1:19" s="41" customFormat="1" ht="13.5" customHeight="1">
      <c r="A324" s="31" t="s">
        <v>90</v>
      </c>
      <c r="B324" s="31" t="s">
        <v>219</v>
      </c>
      <c r="C324" s="31" t="s">
        <v>1197</v>
      </c>
      <c r="D324" s="32" t="s">
        <v>243</v>
      </c>
      <c r="E324" s="31" t="s">
        <v>244</v>
      </c>
      <c r="F324" s="42" t="s">
        <v>77</v>
      </c>
      <c r="G324" s="42" t="s">
        <v>77</v>
      </c>
      <c r="H324" s="33" t="s">
        <v>67</v>
      </c>
      <c r="I324" s="43">
        <v>110125.98</v>
      </c>
      <c r="J324" s="43" t="s">
        <v>270</v>
      </c>
      <c r="K324" s="43">
        <v>110125.98</v>
      </c>
      <c r="L324" s="43" t="s">
        <v>270</v>
      </c>
      <c r="M324" s="43" t="s">
        <v>270</v>
      </c>
      <c r="N324" s="43">
        <v>7499578.12</v>
      </c>
      <c r="O324" s="43" t="s">
        <v>270</v>
      </c>
      <c r="P324" s="31" t="s">
        <v>106</v>
      </c>
      <c r="Q324" s="31" t="s">
        <v>194</v>
      </c>
      <c r="R324" s="31" t="s">
        <v>1194</v>
      </c>
      <c r="S324" s="31" t="s">
        <v>1194</v>
      </c>
    </row>
    <row r="325" spans="1:19" s="41" customFormat="1" ht="13.5" customHeight="1">
      <c r="A325" s="31" t="s">
        <v>79</v>
      </c>
      <c r="B325" s="31" t="s">
        <v>199</v>
      </c>
      <c r="C325" s="31" t="s">
        <v>1197</v>
      </c>
      <c r="D325" s="32">
        <v>14013</v>
      </c>
      <c r="E325" s="31" t="s">
        <v>606</v>
      </c>
      <c r="F325" s="42" t="s">
        <v>607</v>
      </c>
      <c r="G325" s="42" t="s">
        <v>591</v>
      </c>
      <c r="H325" s="33" t="s">
        <v>336</v>
      </c>
      <c r="I325" s="43">
        <v>50000000</v>
      </c>
      <c r="J325" s="43">
        <v>6563402.468</v>
      </c>
      <c r="K325" s="43" t="s">
        <v>270</v>
      </c>
      <c r="L325" s="43">
        <v>7282578.499</v>
      </c>
      <c r="M325" s="43">
        <v>397085849.304</v>
      </c>
      <c r="N325" s="43" t="s">
        <v>270</v>
      </c>
      <c r="O325" s="43">
        <v>495943521.847</v>
      </c>
      <c r="P325" s="16" t="s">
        <v>596</v>
      </c>
      <c r="Q325" s="31" t="s">
        <v>197</v>
      </c>
      <c r="R325" s="31" t="s">
        <v>197</v>
      </c>
      <c r="S325" s="31" t="s">
        <v>596</v>
      </c>
    </row>
    <row r="326" spans="1:19" s="41" customFormat="1" ht="13.5" customHeight="1">
      <c r="A326" s="31" t="s">
        <v>79</v>
      </c>
      <c r="B326" s="31" t="s">
        <v>199</v>
      </c>
      <c r="C326" s="31" t="s">
        <v>1197</v>
      </c>
      <c r="D326" s="32">
        <v>14014</v>
      </c>
      <c r="E326" s="31" t="s">
        <v>608</v>
      </c>
      <c r="F326" s="42" t="s">
        <v>609</v>
      </c>
      <c r="G326" s="42" t="s">
        <v>548</v>
      </c>
      <c r="H326" s="33" t="s">
        <v>336</v>
      </c>
      <c r="I326" s="43">
        <v>50000000</v>
      </c>
      <c r="J326" s="43">
        <v>6563402.468</v>
      </c>
      <c r="K326" s="43" t="s">
        <v>270</v>
      </c>
      <c r="L326" s="43">
        <v>7282578.499</v>
      </c>
      <c r="M326" s="43">
        <v>397085849.304</v>
      </c>
      <c r="N326" s="43" t="s">
        <v>270</v>
      </c>
      <c r="O326" s="43">
        <v>495943521.847</v>
      </c>
      <c r="P326" s="16" t="s">
        <v>596</v>
      </c>
      <c r="Q326" s="31" t="s">
        <v>197</v>
      </c>
      <c r="R326" s="31" t="s">
        <v>197</v>
      </c>
      <c r="S326" s="31" t="s">
        <v>596</v>
      </c>
    </row>
    <row r="327" spans="1:19" s="41" customFormat="1" ht="13.5" customHeight="1">
      <c r="A327" s="31" t="s">
        <v>79</v>
      </c>
      <c r="B327" s="31" t="s">
        <v>180</v>
      </c>
      <c r="C327" s="31" t="s">
        <v>1198</v>
      </c>
      <c r="D327" s="32">
        <v>2370</v>
      </c>
      <c r="E327" s="31" t="s">
        <v>615</v>
      </c>
      <c r="F327" s="42" t="s">
        <v>616</v>
      </c>
      <c r="G327" s="42" t="s">
        <v>617</v>
      </c>
      <c r="H327" s="33" t="s">
        <v>67</v>
      </c>
      <c r="I327" s="43">
        <v>327740000</v>
      </c>
      <c r="J327" s="43">
        <v>327740000</v>
      </c>
      <c r="K327" s="43" t="s">
        <v>270</v>
      </c>
      <c r="L327" s="43">
        <v>327740000</v>
      </c>
      <c r="M327" s="43">
        <v>19828270000</v>
      </c>
      <c r="N327" s="43" t="s">
        <v>270</v>
      </c>
      <c r="O327" s="43">
        <v>22319090673.439</v>
      </c>
      <c r="P327" s="16" t="s">
        <v>596</v>
      </c>
      <c r="Q327" s="31" t="s">
        <v>197</v>
      </c>
      <c r="R327" s="31" t="s">
        <v>197</v>
      </c>
      <c r="S327" s="31" t="s">
        <v>596</v>
      </c>
    </row>
    <row r="328" spans="1:19" s="41" customFormat="1" ht="13.5" customHeight="1">
      <c r="A328" s="31" t="s">
        <v>90</v>
      </c>
      <c r="B328" s="31" t="s">
        <v>88</v>
      </c>
      <c r="C328" s="31" t="s">
        <v>1198</v>
      </c>
      <c r="D328" s="32" t="s">
        <v>526</v>
      </c>
      <c r="E328" s="31" t="s">
        <v>527</v>
      </c>
      <c r="F328" s="42" t="s">
        <v>528</v>
      </c>
      <c r="G328" s="42" t="s">
        <v>529</v>
      </c>
      <c r="H328" s="33" t="s">
        <v>67</v>
      </c>
      <c r="I328" s="43">
        <v>226000000</v>
      </c>
      <c r="J328" s="43">
        <v>225938000</v>
      </c>
      <c r="K328" s="43">
        <v>31553000</v>
      </c>
      <c r="L328" s="43">
        <v>194385000</v>
      </c>
      <c r="M328" s="43">
        <v>13669249000</v>
      </c>
      <c r="N328" s="43">
        <v>2046463723.56</v>
      </c>
      <c r="O328" s="43">
        <v>13237616526.992</v>
      </c>
      <c r="P328" s="31" t="s">
        <v>82</v>
      </c>
      <c r="Q328" s="31" t="s">
        <v>197</v>
      </c>
      <c r="R328" s="31" t="s">
        <v>197</v>
      </c>
      <c r="S328" s="31" t="s">
        <v>80</v>
      </c>
    </row>
    <row r="329" spans="1:19" s="41" customFormat="1" ht="13.5" customHeight="1">
      <c r="A329" s="31" t="s">
        <v>90</v>
      </c>
      <c r="B329" s="31" t="s">
        <v>88</v>
      </c>
      <c r="C329" s="31" t="s">
        <v>1198</v>
      </c>
      <c r="D329" s="32" t="s">
        <v>530</v>
      </c>
      <c r="E329" s="31" t="s">
        <v>531</v>
      </c>
      <c r="F329" s="42" t="s">
        <v>528</v>
      </c>
      <c r="G329" s="42" t="s">
        <v>532</v>
      </c>
      <c r="H329" s="33" t="s">
        <v>86</v>
      </c>
      <c r="I329" s="43">
        <v>6777000</v>
      </c>
      <c r="J329" s="43">
        <v>10257328.353</v>
      </c>
      <c r="K329" s="43" t="s">
        <v>270</v>
      </c>
      <c r="L329" s="43">
        <v>11020350.817</v>
      </c>
      <c r="M329" s="43">
        <v>620568365.33</v>
      </c>
      <c r="N329" s="43" t="s">
        <v>270</v>
      </c>
      <c r="O329" s="43">
        <v>750485778.777</v>
      </c>
      <c r="P329" s="31" t="s">
        <v>82</v>
      </c>
      <c r="Q329" s="31" t="s">
        <v>197</v>
      </c>
      <c r="R329" s="31" t="s">
        <v>197</v>
      </c>
      <c r="S329" s="31" t="s">
        <v>80</v>
      </c>
    </row>
    <row r="330" spans="1:19" s="41" customFormat="1" ht="13.5" customHeight="1">
      <c r="A330" s="31" t="s">
        <v>90</v>
      </c>
      <c r="B330" s="31" t="s">
        <v>88</v>
      </c>
      <c r="C330" s="31" t="s">
        <v>1198</v>
      </c>
      <c r="D330" s="32" t="s">
        <v>130</v>
      </c>
      <c r="E330" s="31" t="s">
        <v>131</v>
      </c>
      <c r="F330" s="42" t="s">
        <v>132</v>
      </c>
      <c r="G330" s="42" t="s">
        <v>133</v>
      </c>
      <c r="H330" s="33" t="s">
        <v>67</v>
      </c>
      <c r="I330" s="43">
        <v>220000000</v>
      </c>
      <c r="J330" s="43" t="s">
        <v>270</v>
      </c>
      <c r="K330" s="43" t="s">
        <v>270</v>
      </c>
      <c r="L330" s="43">
        <v>220000000</v>
      </c>
      <c r="M330" s="43" t="s">
        <v>270</v>
      </c>
      <c r="N330" s="43" t="s">
        <v>270</v>
      </c>
      <c r="O330" s="43">
        <v>14981997767</v>
      </c>
      <c r="P330" s="31" t="s">
        <v>82</v>
      </c>
      <c r="Q330" s="31" t="s">
        <v>197</v>
      </c>
      <c r="R330" s="31" t="s">
        <v>197</v>
      </c>
      <c r="S330" s="31" t="s">
        <v>80</v>
      </c>
    </row>
    <row r="331" spans="1:19" s="41" customFormat="1" ht="13.5" customHeight="1">
      <c r="A331" s="31" t="s">
        <v>90</v>
      </c>
      <c r="B331" s="31" t="s">
        <v>628</v>
      </c>
      <c r="C331" s="31" t="s">
        <v>1198</v>
      </c>
      <c r="D331" s="32">
        <v>19674</v>
      </c>
      <c r="E331" s="31" t="s">
        <v>629</v>
      </c>
      <c r="F331" s="42" t="s">
        <v>630</v>
      </c>
      <c r="G331" s="42" t="s">
        <v>548</v>
      </c>
      <c r="H331" s="33" t="s">
        <v>81</v>
      </c>
      <c r="I331" s="43">
        <v>21000000</v>
      </c>
      <c r="J331" s="43">
        <v>1313624.894</v>
      </c>
      <c r="K331" s="43" t="s">
        <v>270</v>
      </c>
      <c r="L331" s="43">
        <v>1535714.13</v>
      </c>
      <c r="M331" s="43">
        <v>79474306.108</v>
      </c>
      <c r="N331" s="43" t="s">
        <v>270</v>
      </c>
      <c r="O331" s="43">
        <v>104582116.668</v>
      </c>
      <c r="P331" s="31" t="s">
        <v>82</v>
      </c>
      <c r="Q331" s="31" t="s">
        <v>197</v>
      </c>
      <c r="R331" s="31" t="s">
        <v>197</v>
      </c>
      <c r="S331" s="31" t="s">
        <v>80</v>
      </c>
    </row>
    <row r="332" spans="1:19" s="41" customFormat="1" ht="13.5" customHeight="1">
      <c r="A332" s="31" t="s">
        <v>79</v>
      </c>
      <c r="B332" s="31" t="s">
        <v>340</v>
      </c>
      <c r="C332" s="31" t="s">
        <v>1198</v>
      </c>
      <c r="D332" s="32" t="s">
        <v>670</v>
      </c>
      <c r="E332" s="31" t="s">
        <v>671</v>
      </c>
      <c r="F332" s="42" t="s">
        <v>672</v>
      </c>
      <c r="G332" s="42" t="s">
        <v>548</v>
      </c>
      <c r="H332" s="33" t="s">
        <v>81</v>
      </c>
      <c r="I332" s="43">
        <v>11623820.54</v>
      </c>
      <c r="J332" s="43">
        <v>815181.113</v>
      </c>
      <c r="K332" s="43" t="s">
        <v>270</v>
      </c>
      <c r="L332" s="43">
        <v>953000.479</v>
      </c>
      <c r="M332" s="43">
        <v>49318457.331</v>
      </c>
      <c r="N332" s="43" t="s">
        <v>270</v>
      </c>
      <c r="O332" s="43">
        <v>64899322.952</v>
      </c>
      <c r="P332" s="31" t="s">
        <v>82</v>
      </c>
      <c r="Q332" s="31" t="s">
        <v>197</v>
      </c>
      <c r="R332" s="31" t="s">
        <v>197</v>
      </c>
      <c r="S332" s="31" t="s">
        <v>80</v>
      </c>
    </row>
    <row r="333" spans="1:19" s="41" customFormat="1" ht="13.5" customHeight="1">
      <c r="A333" s="31" t="s">
        <v>79</v>
      </c>
      <c r="B333" s="31" t="s">
        <v>344</v>
      </c>
      <c r="C333" s="31" t="s">
        <v>1197</v>
      </c>
      <c r="D333" s="32">
        <v>10218</v>
      </c>
      <c r="E333" s="31" t="s">
        <v>698</v>
      </c>
      <c r="F333" s="42" t="s">
        <v>699</v>
      </c>
      <c r="G333" s="42" t="s">
        <v>347</v>
      </c>
      <c r="H333" s="33" t="s">
        <v>81</v>
      </c>
      <c r="I333" s="43">
        <v>5000000</v>
      </c>
      <c r="J333" s="43">
        <v>5514142.678</v>
      </c>
      <c r="K333" s="43">
        <v>1569288.42</v>
      </c>
      <c r="L333" s="43">
        <v>4793278.23</v>
      </c>
      <c r="M333" s="43">
        <v>333605632.011</v>
      </c>
      <c r="N333" s="43">
        <v>101146088.273</v>
      </c>
      <c r="O333" s="43">
        <v>326422198.789</v>
      </c>
      <c r="P333" s="31" t="s">
        <v>82</v>
      </c>
      <c r="Q333" s="31" t="s">
        <v>197</v>
      </c>
      <c r="R333" s="31" t="s">
        <v>197</v>
      </c>
      <c r="S333" s="31" t="s">
        <v>80</v>
      </c>
    </row>
    <row r="334" spans="1:19" s="41" customFormat="1" ht="13.5" customHeight="1">
      <c r="A334" s="31" t="s">
        <v>79</v>
      </c>
      <c r="B334" s="31" t="s">
        <v>344</v>
      </c>
      <c r="C334" s="31" t="s">
        <v>1197</v>
      </c>
      <c r="D334" s="32" t="s">
        <v>714</v>
      </c>
      <c r="E334" s="31" t="s">
        <v>715</v>
      </c>
      <c r="F334" s="42" t="s">
        <v>716</v>
      </c>
      <c r="G334" s="42" t="s">
        <v>639</v>
      </c>
      <c r="H334" s="33" t="s">
        <v>81</v>
      </c>
      <c r="I334" s="43">
        <v>2661000</v>
      </c>
      <c r="J334" s="43">
        <v>3346370.302</v>
      </c>
      <c r="K334" s="43" t="s">
        <v>270</v>
      </c>
      <c r="L334" s="43">
        <v>3912127.564</v>
      </c>
      <c r="M334" s="43">
        <v>202455403.297</v>
      </c>
      <c r="N334" s="43" t="s">
        <v>270</v>
      </c>
      <c r="O334" s="43">
        <v>266415847.391</v>
      </c>
      <c r="P334" s="31" t="s">
        <v>82</v>
      </c>
      <c r="Q334" s="31" t="s">
        <v>197</v>
      </c>
      <c r="R334" s="31" t="s">
        <v>197</v>
      </c>
      <c r="S334" s="31" t="s">
        <v>80</v>
      </c>
    </row>
    <row r="335" spans="1:19" s="41" customFormat="1" ht="13.5" customHeight="1">
      <c r="A335" s="31" t="s">
        <v>79</v>
      </c>
      <c r="B335" s="31" t="s">
        <v>344</v>
      </c>
      <c r="C335" s="31" t="s">
        <v>1198</v>
      </c>
      <c r="D335" s="32" t="s">
        <v>729</v>
      </c>
      <c r="E335" s="31" t="s">
        <v>730</v>
      </c>
      <c r="F335" s="42" t="s">
        <v>731</v>
      </c>
      <c r="G335" s="42" t="s">
        <v>347</v>
      </c>
      <c r="H335" s="33" t="s">
        <v>81</v>
      </c>
      <c r="I335" s="43">
        <v>51129188.12</v>
      </c>
      <c r="J335" s="43">
        <v>62942896.864</v>
      </c>
      <c r="K335" s="43">
        <v>7831726.48</v>
      </c>
      <c r="L335" s="43">
        <v>65732192.035</v>
      </c>
      <c r="M335" s="43">
        <v>3808045260.271</v>
      </c>
      <c r="N335" s="43">
        <v>531602279.61</v>
      </c>
      <c r="O335" s="43">
        <v>4476361610.399</v>
      </c>
      <c r="P335" s="31" t="s">
        <v>82</v>
      </c>
      <c r="Q335" s="31" t="s">
        <v>197</v>
      </c>
      <c r="R335" s="31" t="s">
        <v>197</v>
      </c>
      <c r="S335" s="31" t="s">
        <v>80</v>
      </c>
    </row>
    <row r="336" spans="1:19" s="41" customFormat="1" ht="13.5" customHeight="1">
      <c r="A336" s="31" t="s">
        <v>79</v>
      </c>
      <c r="B336" s="31" t="s">
        <v>344</v>
      </c>
      <c r="C336" s="31" t="s">
        <v>1198</v>
      </c>
      <c r="D336" s="32" t="s">
        <v>733</v>
      </c>
      <c r="E336" s="31" t="s">
        <v>734</v>
      </c>
      <c r="F336" s="42" t="s">
        <v>735</v>
      </c>
      <c r="G336" s="42" t="s">
        <v>736</v>
      </c>
      <c r="H336" s="33" t="s">
        <v>81</v>
      </c>
      <c r="I336" s="43">
        <v>4634793.42</v>
      </c>
      <c r="J336" s="43">
        <v>146923.888</v>
      </c>
      <c r="K336" s="43" t="s">
        <v>270</v>
      </c>
      <c r="L336" s="43">
        <v>171763.715</v>
      </c>
      <c r="M336" s="43">
        <v>8888895.252</v>
      </c>
      <c r="N336" s="43" t="s">
        <v>270</v>
      </c>
      <c r="O336" s="43">
        <v>11697107.226</v>
      </c>
      <c r="P336" s="31" t="s">
        <v>82</v>
      </c>
      <c r="Q336" s="31" t="s">
        <v>197</v>
      </c>
      <c r="R336" s="31" t="s">
        <v>197</v>
      </c>
      <c r="S336" s="31" t="s">
        <v>80</v>
      </c>
    </row>
    <row r="337" spans="1:19" s="41" customFormat="1" ht="13.5" customHeight="1">
      <c r="A337" s="31" t="s">
        <v>79</v>
      </c>
      <c r="B337" s="31" t="s">
        <v>344</v>
      </c>
      <c r="C337" s="31" t="s">
        <v>1198</v>
      </c>
      <c r="D337" s="32" t="s">
        <v>740</v>
      </c>
      <c r="E337" s="31" t="s">
        <v>629</v>
      </c>
      <c r="F337" s="42" t="s">
        <v>741</v>
      </c>
      <c r="G337" s="42" t="s">
        <v>83</v>
      </c>
      <c r="H337" s="33" t="s">
        <v>81</v>
      </c>
      <c r="I337" s="43">
        <v>67630684.99</v>
      </c>
      <c r="J337" s="43">
        <v>17603936.933</v>
      </c>
      <c r="K337" s="43">
        <v>486780.59</v>
      </c>
      <c r="L337" s="43">
        <v>20049330.064</v>
      </c>
      <c r="M337" s="43">
        <v>1065038184.452</v>
      </c>
      <c r="N337" s="43">
        <v>29788134.1</v>
      </c>
      <c r="O337" s="43">
        <v>1365359173.875</v>
      </c>
      <c r="P337" s="31" t="s">
        <v>82</v>
      </c>
      <c r="Q337" s="31" t="s">
        <v>197</v>
      </c>
      <c r="R337" s="31" t="s">
        <v>197</v>
      </c>
      <c r="S337" s="31" t="s">
        <v>80</v>
      </c>
    </row>
    <row r="338" spans="1:19" s="41" customFormat="1" ht="13.5" customHeight="1">
      <c r="A338" s="31" t="s">
        <v>79</v>
      </c>
      <c r="B338" s="31" t="s">
        <v>344</v>
      </c>
      <c r="C338" s="31" t="s">
        <v>1198</v>
      </c>
      <c r="D338" s="32" t="s">
        <v>742</v>
      </c>
      <c r="E338" s="31" t="s">
        <v>743</v>
      </c>
      <c r="F338" s="42" t="s">
        <v>741</v>
      </c>
      <c r="G338" s="42" t="s">
        <v>565</v>
      </c>
      <c r="H338" s="33" t="s">
        <v>81</v>
      </c>
      <c r="I338" s="43">
        <v>17752969.92</v>
      </c>
      <c r="J338" s="43">
        <v>23836020.06</v>
      </c>
      <c r="K338" s="43" t="s">
        <v>270</v>
      </c>
      <c r="L338" s="43">
        <v>27865879.345</v>
      </c>
      <c r="M338" s="43">
        <v>1442079213.658</v>
      </c>
      <c r="N338" s="43" t="s">
        <v>270</v>
      </c>
      <c r="O338" s="43">
        <v>1897666100.555</v>
      </c>
      <c r="P338" s="31" t="s">
        <v>82</v>
      </c>
      <c r="Q338" s="31" t="s">
        <v>197</v>
      </c>
      <c r="R338" s="31" t="s">
        <v>197</v>
      </c>
      <c r="S338" s="31" t="s">
        <v>80</v>
      </c>
    </row>
    <row r="339" spans="1:19" s="41" customFormat="1" ht="13.5" customHeight="1">
      <c r="A339" s="31" t="s">
        <v>90</v>
      </c>
      <c r="B339" s="31" t="s">
        <v>144</v>
      </c>
      <c r="C339" s="31" t="s">
        <v>1198</v>
      </c>
      <c r="D339" s="32" t="s">
        <v>878</v>
      </c>
      <c r="E339" s="31" t="s">
        <v>879</v>
      </c>
      <c r="F339" s="42" t="s">
        <v>580</v>
      </c>
      <c r="G339" s="42" t="s">
        <v>77</v>
      </c>
      <c r="H339" s="33" t="s">
        <v>67</v>
      </c>
      <c r="I339" s="43">
        <v>8250000</v>
      </c>
      <c r="J339" s="43">
        <v>5470000</v>
      </c>
      <c r="K339" s="43">
        <v>368902.58</v>
      </c>
      <c r="L339" s="43">
        <v>5101097.42</v>
      </c>
      <c r="M339" s="43">
        <v>330935000</v>
      </c>
      <c r="N339" s="43">
        <v>23038752.01</v>
      </c>
      <c r="O339" s="43">
        <v>347384682.526</v>
      </c>
      <c r="P339" s="31" t="s">
        <v>82</v>
      </c>
      <c r="Q339" s="31" t="s">
        <v>197</v>
      </c>
      <c r="R339" s="31" t="s">
        <v>197</v>
      </c>
      <c r="S339" s="31" t="s">
        <v>80</v>
      </c>
    </row>
    <row r="340" spans="1:19" s="41" customFormat="1" ht="13.5" customHeight="1">
      <c r="A340" s="31" t="s">
        <v>79</v>
      </c>
      <c r="B340" s="31" t="s">
        <v>166</v>
      </c>
      <c r="C340" s="31" t="s">
        <v>1198</v>
      </c>
      <c r="D340" s="32" t="s">
        <v>937</v>
      </c>
      <c r="E340" s="31" t="s">
        <v>938</v>
      </c>
      <c r="F340" s="42" t="s">
        <v>920</v>
      </c>
      <c r="G340" s="42" t="s">
        <v>548</v>
      </c>
      <c r="H340" s="33" t="s">
        <v>98</v>
      </c>
      <c r="I340" s="43">
        <v>3839000000</v>
      </c>
      <c r="J340" s="43">
        <v>31343892.88</v>
      </c>
      <c r="K340" s="43" t="s">
        <v>270</v>
      </c>
      <c r="L340" s="43">
        <v>35620505.848</v>
      </c>
      <c r="M340" s="43">
        <v>1896305519.268</v>
      </c>
      <c r="N340" s="43" t="s">
        <v>270</v>
      </c>
      <c r="O340" s="43">
        <v>2425756086.727</v>
      </c>
      <c r="P340" s="31" t="s">
        <v>82</v>
      </c>
      <c r="Q340" s="31" t="s">
        <v>197</v>
      </c>
      <c r="R340" s="31" t="s">
        <v>197</v>
      </c>
      <c r="S340" s="31" t="s">
        <v>80</v>
      </c>
    </row>
    <row r="341" spans="1:19" s="41" customFormat="1" ht="13.5" customHeight="1">
      <c r="A341" s="31" t="s">
        <v>79</v>
      </c>
      <c r="B341" s="31" t="s">
        <v>166</v>
      </c>
      <c r="C341" s="31" t="s">
        <v>1198</v>
      </c>
      <c r="D341" s="32" t="s">
        <v>943</v>
      </c>
      <c r="E341" s="31" t="s">
        <v>944</v>
      </c>
      <c r="F341" s="42" t="s">
        <v>941</v>
      </c>
      <c r="G341" s="42" t="s">
        <v>945</v>
      </c>
      <c r="H341" s="33" t="s">
        <v>98</v>
      </c>
      <c r="I341" s="43">
        <v>3702000000</v>
      </c>
      <c r="J341" s="43">
        <v>30225342.913</v>
      </c>
      <c r="K341" s="43" t="s">
        <v>270</v>
      </c>
      <c r="L341" s="43">
        <v>34349339.06</v>
      </c>
      <c r="M341" s="43">
        <v>1828633246.244</v>
      </c>
      <c r="N341" s="43" t="s">
        <v>270</v>
      </c>
      <c r="O341" s="43">
        <v>2339189641.33</v>
      </c>
      <c r="P341" s="31" t="s">
        <v>82</v>
      </c>
      <c r="Q341" s="31" t="s">
        <v>197</v>
      </c>
      <c r="R341" s="31" t="s">
        <v>197</v>
      </c>
      <c r="S341" s="31" t="s">
        <v>80</v>
      </c>
    </row>
    <row r="342" spans="1:19" s="41" customFormat="1" ht="13.5" customHeight="1">
      <c r="A342" s="31" t="s">
        <v>79</v>
      </c>
      <c r="B342" s="31" t="s">
        <v>175</v>
      </c>
      <c r="C342" s="31" t="s">
        <v>1198</v>
      </c>
      <c r="D342" s="32" t="s">
        <v>948</v>
      </c>
      <c r="E342" s="31" t="s">
        <v>949</v>
      </c>
      <c r="F342" s="42" t="s">
        <v>950</v>
      </c>
      <c r="G342" s="42" t="s">
        <v>951</v>
      </c>
      <c r="H342" s="33" t="s">
        <v>952</v>
      </c>
      <c r="I342" s="43">
        <v>17903000000</v>
      </c>
      <c r="J342" s="43">
        <v>19296184.731</v>
      </c>
      <c r="K342" s="43" t="s">
        <v>270</v>
      </c>
      <c r="L342" s="43">
        <v>17255903.614</v>
      </c>
      <c r="M342" s="43">
        <v>1167419176.196</v>
      </c>
      <c r="N342" s="43" t="s">
        <v>270</v>
      </c>
      <c r="O342" s="43">
        <v>1175126860.997</v>
      </c>
      <c r="P342" s="31" t="s">
        <v>82</v>
      </c>
      <c r="Q342" s="31" t="s">
        <v>197</v>
      </c>
      <c r="R342" s="31" t="s">
        <v>197</v>
      </c>
      <c r="S342" s="31" t="s">
        <v>80</v>
      </c>
    </row>
    <row r="343" spans="1:19" s="41" customFormat="1" ht="13.5" customHeight="1">
      <c r="A343" s="31" t="s">
        <v>79</v>
      </c>
      <c r="B343" s="31" t="s">
        <v>953</v>
      </c>
      <c r="C343" s="31" t="s">
        <v>1198</v>
      </c>
      <c r="D343" s="32">
        <v>448</v>
      </c>
      <c r="E343" s="31" t="s">
        <v>954</v>
      </c>
      <c r="F343" s="42" t="s">
        <v>955</v>
      </c>
      <c r="G343" s="42" t="s">
        <v>956</v>
      </c>
      <c r="H343" s="33" t="s">
        <v>957</v>
      </c>
      <c r="I343" s="43">
        <v>5000000</v>
      </c>
      <c r="J343" s="43">
        <v>17137721.684</v>
      </c>
      <c r="K343" s="43" t="s">
        <v>270</v>
      </c>
      <c r="L343" s="43">
        <v>18634200.475</v>
      </c>
      <c r="M343" s="43">
        <v>1036832161.876</v>
      </c>
      <c r="N343" s="43" t="s">
        <v>270</v>
      </c>
      <c r="O343" s="43">
        <v>1268988863.242</v>
      </c>
      <c r="P343" s="31" t="s">
        <v>82</v>
      </c>
      <c r="Q343" s="31" t="s">
        <v>197</v>
      </c>
      <c r="R343" s="31" t="s">
        <v>197</v>
      </c>
      <c r="S343" s="31" t="s">
        <v>80</v>
      </c>
    </row>
    <row r="344" spans="1:19" s="41" customFormat="1" ht="13.5" customHeight="1">
      <c r="A344" s="31" t="s">
        <v>79</v>
      </c>
      <c r="B344" s="31" t="s">
        <v>953</v>
      </c>
      <c r="C344" s="31" t="s">
        <v>1198</v>
      </c>
      <c r="D344" s="32">
        <v>488</v>
      </c>
      <c r="E344" s="31" t="s">
        <v>958</v>
      </c>
      <c r="F344" s="42" t="s">
        <v>959</v>
      </c>
      <c r="G344" s="42" t="s">
        <v>960</v>
      </c>
      <c r="H344" s="33" t="s">
        <v>957</v>
      </c>
      <c r="I344" s="43">
        <v>10000000</v>
      </c>
      <c r="J344" s="43">
        <v>3552567.811</v>
      </c>
      <c r="K344" s="43">
        <v>718916.95</v>
      </c>
      <c r="L344" s="43">
        <v>3137289.015</v>
      </c>
      <c r="M344" s="43">
        <v>214930352.553</v>
      </c>
      <c r="N344" s="43">
        <v>47975537.89</v>
      </c>
      <c r="O344" s="43">
        <v>213649350.084</v>
      </c>
      <c r="P344" s="31" t="s">
        <v>82</v>
      </c>
      <c r="Q344" s="31" t="s">
        <v>197</v>
      </c>
      <c r="R344" s="31" t="s">
        <v>197</v>
      </c>
      <c r="S344" s="31" t="s">
        <v>80</v>
      </c>
    </row>
    <row r="345" spans="1:19" s="41" customFormat="1" ht="13.5" customHeight="1">
      <c r="A345" s="31" t="s">
        <v>79</v>
      </c>
      <c r="B345" s="31" t="s">
        <v>953</v>
      </c>
      <c r="C345" s="31" t="s">
        <v>1198</v>
      </c>
      <c r="D345" s="32">
        <v>548</v>
      </c>
      <c r="E345" s="31" t="s">
        <v>961</v>
      </c>
      <c r="F345" s="42" t="s">
        <v>962</v>
      </c>
      <c r="G345" s="42" t="s">
        <v>84</v>
      </c>
      <c r="H345" s="33" t="s">
        <v>957</v>
      </c>
      <c r="I345" s="43">
        <v>9000000</v>
      </c>
      <c r="J345" s="43">
        <v>11743130.176</v>
      </c>
      <c r="K345" s="43">
        <v>1060786.5</v>
      </c>
      <c r="L345" s="43">
        <v>11644527.317</v>
      </c>
      <c r="M345" s="43">
        <v>710459375.666</v>
      </c>
      <c r="N345" s="43">
        <v>64270263.24</v>
      </c>
      <c r="O345" s="43">
        <v>792992192.094</v>
      </c>
      <c r="P345" s="31" t="s">
        <v>82</v>
      </c>
      <c r="Q345" s="31" t="s">
        <v>197</v>
      </c>
      <c r="R345" s="31" t="s">
        <v>197</v>
      </c>
      <c r="S345" s="31" t="s">
        <v>80</v>
      </c>
    </row>
    <row r="346" spans="1:19" s="41" customFormat="1" ht="13.5" customHeight="1">
      <c r="A346" s="31" t="s">
        <v>79</v>
      </c>
      <c r="B346" s="31" t="s">
        <v>953</v>
      </c>
      <c r="C346" s="31" t="s">
        <v>1198</v>
      </c>
      <c r="D346" s="32" t="s">
        <v>966</v>
      </c>
      <c r="E346" s="31" t="s">
        <v>967</v>
      </c>
      <c r="F346" s="42" t="s">
        <v>968</v>
      </c>
      <c r="G346" s="42" t="s">
        <v>129</v>
      </c>
      <c r="H346" s="33" t="s">
        <v>957</v>
      </c>
      <c r="I346" s="43">
        <v>11000000</v>
      </c>
      <c r="J346" s="43">
        <v>38175886.722</v>
      </c>
      <c r="K346" s="43" t="s">
        <v>270</v>
      </c>
      <c r="L346" s="43">
        <v>41509433.962</v>
      </c>
      <c r="M346" s="43">
        <v>2309641146.665</v>
      </c>
      <c r="N346" s="43" t="s">
        <v>270</v>
      </c>
      <c r="O346" s="43">
        <v>2826792031.509</v>
      </c>
      <c r="P346" s="31" t="s">
        <v>82</v>
      </c>
      <c r="Q346" s="31" t="s">
        <v>197</v>
      </c>
      <c r="R346" s="31" t="s">
        <v>197</v>
      </c>
      <c r="S346" s="31" t="s">
        <v>80</v>
      </c>
    </row>
    <row r="347" spans="1:19" s="41" customFormat="1" ht="13.5" customHeight="1">
      <c r="A347" s="31" t="s">
        <v>90</v>
      </c>
      <c r="B347" s="31" t="s">
        <v>88</v>
      </c>
      <c r="C347" s="31" t="s">
        <v>1198</v>
      </c>
      <c r="D347" s="32" t="s">
        <v>399</v>
      </c>
      <c r="E347" s="31" t="s">
        <v>400</v>
      </c>
      <c r="F347" s="42" t="s">
        <v>401</v>
      </c>
      <c r="G347" s="42" t="s">
        <v>87</v>
      </c>
      <c r="H347" s="33" t="s">
        <v>86</v>
      </c>
      <c r="I347" s="43">
        <v>155608000</v>
      </c>
      <c r="J347" s="43">
        <v>68084189.159</v>
      </c>
      <c r="K347" s="43">
        <v>2760694.7</v>
      </c>
      <c r="L347" s="43">
        <v>70376871.02</v>
      </c>
      <c r="M347" s="43">
        <v>4119093444.092</v>
      </c>
      <c r="N347" s="43">
        <v>179114910.98</v>
      </c>
      <c r="O347" s="43">
        <v>4792664202.166</v>
      </c>
      <c r="P347" s="31" t="s">
        <v>89</v>
      </c>
      <c r="Q347" s="31" t="s">
        <v>197</v>
      </c>
      <c r="R347" s="31" t="s">
        <v>197</v>
      </c>
      <c r="S347" s="31" t="s">
        <v>80</v>
      </c>
    </row>
    <row r="348" spans="1:19" s="41" customFormat="1" ht="13.5" customHeight="1">
      <c r="A348" s="31" t="s">
        <v>79</v>
      </c>
      <c r="B348" s="31" t="s">
        <v>552</v>
      </c>
      <c r="C348" s="31" t="s">
        <v>1197</v>
      </c>
      <c r="D348" s="32">
        <v>10017</v>
      </c>
      <c r="E348" s="31" t="s">
        <v>563</v>
      </c>
      <c r="F348" s="42" t="s">
        <v>564</v>
      </c>
      <c r="G348" s="42" t="s">
        <v>565</v>
      </c>
      <c r="H348" s="33" t="s">
        <v>555</v>
      </c>
      <c r="I348" s="43">
        <v>27038450</v>
      </c>
      <c r="J348" s="43">
        <v>591784.575</v>
      </c>
      <c r="K348" s="43" t="s">
        <v>270</v>
      </c>
      <c r="L348" s="43">
        <v>626526.274</v>
      </c>
      <c r="M348" s="43">
        <v>35802966.786</v>
      </c>
      <c r="N348" s="43" t="s">
        <v>270</v>
      </c>
      <c r="O348" s="43">
        <v>42666432.898</v>
      </c>
      <c r="P348" s="31" t="s">
        <v>89</v>
      </c>
      <c r="Q348" s="31" t="s">
        <v>197</v>
      </c>
      <c r="R348" s="31" t="s">
        <v>197</v>
      </c>
      <c r="S348" s="31" t="s">
        <v>85</v>
      </c>
    </row>
    <row r="349" spans="1:19" s="41" customFormat="1" ht="13.5" customHeight="1">
      <c r="A349" s="31" t="s">
        <v>79</v>
      </c>
      <c r="B349" s="31" t="s">
        <v>344</v>
      </c>
      <c r="C349" s="31" t="s">
        <v>1198</v>
      </c>
      <c r="D349" s="32" t="s">
        <v>737</v>
      </c>
      <c r="E349" s="31" t="s">
        <v>738</v>
      </c>
      <c r="F349" s="42" t="s">
        <v>739</v>
      </c>
      <c r="G349" s="42" t="s">
        <v>84</v>
      </c>
      <c r="H349" s="33" t="s">
        <v>81</v>
      </c>
      <c r="I349" s="43">
        <v>4787024.17</v>
      </c>
      <c r="J349" s="43">
        <v>5131642.912</v>
      </c>
      <c r="K349" s="43">
        <v>139026.66</v>
      </c>
      <c r="L349" s="43">
        <v>5849378.561</v>
      </c>
      <c r="M349" s="43">
        <v>310464396.204</v>
      </c>
      <c r="N349" s="43">
        <v>8508473.54</v>
      </c>
      <c r="O349" s="43">
        <v>398342620.619</v>
      </c>
      <c r="P349" s="31" t="s">
        <v>89</v>
      </c>
      <c r="Q349" s="31" t="s">
        <v>197</v>
      </c>
      <c r="R349" s="31" t="s">
        <v>197</v>
      </c>
      <c r="S349" s="31" t="s">
        <v>85</v>
      </c>
    </row>
    <row r="350" spans="1:19" s="41" customFormat="1" ht="13.5" customHeight="1">
      <c r="A350" s="31" t="s">
        <v>90</v>
      </c>
      <c r="B350" s="31" t="s">
        <v>135</v>
      </c>
      <c r="C350" s="31" t="s">
        <v>1198</v>
      </c>
      <c r="D350" s="32" t="s">
        <v>139</v>
      </c>
      <c r="E350" s="31" t="s">
        <v>140</v>
      </c>
      <c r="F350" s="42" t="s">
        <v>109</v>
      </c>
      <c r="G350" s="42" t="s">
        <v>141</v>
      </c>
      <c r="H350" s="33" t="s">
        <v>86</v>
      </c>
      <c r="I350" s="43">
        <v>100100000</v>
      </c>
      <c r="J350" s="43" t="s">
        <v>270</v>
      </c>
      <c r="K350" s="43">
        <v>3289000</v>
      </c>
      <c r="L350" s="43">
        <v>159245130.475</v>
      </c>
      <c r="M350" s="43" t="s">
        <v>270</v>
      </c>
      <c r="N350" s="43">
        <v>210114476</v>
      </c>
      <c r="O350" s="43">
        <v>10844591769.007</v>
      </c>
      <c r="P350" s="31" t="s">
        <v>89</v>
      </c>
      <c r="Q350" s="31" t="s">
        <v>197</v>
      </c>
      <c r="R350" s="31" t="s">
        <v>197</v>
      </c>
      <c r="S350" s="31" t="s">
        <v>85</v>
      </c>
    </row>
    <row r="351" spans="1:19" s="41" customFormat="1" ht="13.5" customHeight="1">
      <c r="A351" s="31" t="s">
        <v>79</v>
      </c>
      <c r="B351" s="31" t="s">
        <v>166</v>
      </c>
      <c r="C351" s="31" t="s">
        <v>1198</v>
      </c>
      <c r="D351" s="32" t="s">
        <v>935</v>
      </c>
      <c r="E351" s="31" t="s">
        <v>936</v>
      </c>
      <c r="F351" s="42" t="s">
        <v>920</v>
      </c>
      <c r="G351" s="42" t="s">
        <v>83</v>
      </c>
      <c r="H351" s="33" t="s">
        <v>98</v>
      </c>
      <c r="I351" s="43">
        <v>12523000000</v>
      </c>
      <c r="J351" s="43">
        <v>101359339.974</v>
      </c>
      <c r="K351" s="43">
        <v>19213557.31</v>
      </c>
      <c r="L351" s="43">
        <v>94960800.979</v>
      </c>
      <c r="M351" s="43">
        <v>6132240068.419</v>
      </c>
      <c r="N351" s="43">
        <v>1181541103.68</v>
      </c>
      <c r="O351" s="43">
        <v>6466829582.798</v>
      </c>
      <c r="P351" s="31" t="s">
        <v>89</v>
      </c>
      <c r="Q351" s="31" t="s">
        <v>197</v>
      </c>
      <c r="R351" s="31" t="s">
        <v>197</v>
      </c>
      <c r="S351" s="31" t="s">
        <v>85</v>
      </c>
    </row>
    <row r="352" spans="1:19" s="41" customFormat="1" ht="13.5" customHeight="1">
      <c r="A352" s="31" t="s">
        <v>90</v>
      </c>
      <c r="B352" s="31" t="s">
        <v>1068</v>
      </c>
      <c r="C352" s="31" t="s">
        <v>1197</v>
      </c>
      <c r="D352" s="32">
        <v>11007</v>
      </c>
      <c r="E352" s="31" t="s">
        <v>1078</v>
      </c>
      <c r="F352" s="42" t="s">
        <v>1079</v>
      </c>
      <c r="G352" s="42" t="s">
        <v>84</v>
      </c>
      <c r="H352" s="33" t="s">
        <v>67</v>
      </c>
      <c r="I352" s="43">
        <v>8525350</v>
      </c>
      <c r="J352" s="43">
        <v>7161040</v>
      </c>
      <c r="K352" s="43">
        <v>1041378</v>
      </c>
      <c r="L352" s="43">
        <v>6119662</v>
      </c>
      <c r="M352" s="43">
        <v>433242920</v>
      </c>
      <c r="N352" s="43">
        <v>63596954.46</v>
      </c>
      <c r="O352" s="43">
        <v>416748920.085</v>
      </c>
      <c r="P352" s="31" t="s">
        <v>89</v>
      </c>
      <c r="Q352" s="31" t="s">
        <v>197</v>
      </c>
      <c r="R352" s="31" t="s">
        <v>197</v>
      </c>
      <c r="S352" s="31" t="s">
        <v>105</v>
      </c>
    </row>
    <row r="353" spans="1:19" s="41" customFormat="1" ht="13.5" customHeight="1">
      <c r="A353" s="31" t="s">
        <v>90</v>
      </c>
      <c r="B353" s="31" t="s">
        <v>1068</v>
      </c>
      <c r="C353" s="31" t="s">
        <v>1197</v>
      </c>
      <c r="D353" s="32">
        <v>11107</v>
      </c>
      <c r="E353" s="31" t="s">
        <v>1094</v>
      </c>
      <c r="F353" s="42" t="s">
        <v>1095</v>
      </c>
      <c r="G353" s="42" t="s">
        <v>84</v>
      </c>
      <c r="H353" s="33" t="s">
        <v>67</v>
      </c>
      <c r="I353" s="43">
        <v>12588000</v>
      </c>
      <c r="J353" s="43">
        <v>9989929</v>
      </c>
      <c r="K353" s="43" t="s">
        <v>270</v>
      </c>
      <c r="L353" s="43">
        <v>9989929</v>
      </c>
      <c r="M353" s="43">
        <v>604390704.5</v>
      </c>
      <c r="N353" s="43" t="s">
        <v>270</v>
      </c>
      <c r="O353" s="43">
        <v>680314063.502</v>
      </c>
      <c r="P353" s="31" t="s">
        <v>89</v>
      </c>
      <c r="Q353" s="31" t="s">
        <v>197</v>
      </c>
      <c r="R353" s="31" t="s">
        <v>197</v>
      </c>
      <c r="S353" s="31" t="s">
        <v>92</v>
      </c>
    </row>
    <row r="354" spans="1:19" s="41" customFormat="1" ht="13.5" customHeight="1">
      <c r="A354" s="31" t="s">
        <v>79</v>
      </c>
      <c r="B354" s="31" t="s">
        <v>344</v>
      </c>
      <c r="C354" s="31" t="s">
        <v>1197</v>
      </c>
      <c r="D354" s="32" t="s">
        <v>704</v>
      </c>
      <c r="E354" s="31" t="s">
        <v>705</v>
      </c>
      <c r="F354" s="42" t="s">
        <v>706</v>
      </c>
      <c r="G354" s="42" t="s">
        <v>707</v>
      </c>
      <c r="H354" s="33" t="s">
        <v>81</v>
      </c>
      <c r="I354" s="43">
        <v>2000000</v>
      </c>
      <c r="J354" s="43">
        <v>2688300.001</v>
      </c>
      <c r="K354" s="43" t="s">
        <v>270</v>
      </c>
      <c r="L354" s="43">
        <v>3142799.984</v>
      </c>
      <c r="M354" s="43">
        <v>162642150.062</v>
      </c>
      <c r="N354" s="43" t="s">
        <v>270</v>
      </c>
      <c r="O354" s="43">
        <v>214024647.032</v>
      </c>
      <c r="P354" s="31" t="s">
        <v>708</v>
      </c>
      <c r="Q354" s="31" t="s">
        <v>197</v>
      </c>
      <c r="R354" s="31" t="s">
        <v>197</v>
      </c>
      <c r="S354" s="31" t="s">
        <v>708</v>
      </c>
    </row>
    <row r="355" spans="1:19" s="41" customFormat="1" ht="13.5" customHeight="1">
      <c r="A355" s="31" t="s">
        <v>90</v>
      </c>
      <c r="B355" s="31" t="s">
        <v>1068</v>
      </c>
      <c r="C355" s="31" t="s">
        <v>1197</v>
      </c>
      <c r="D355" s="32" t="s">
        <v>1132</v>
      </c>
      <c r="E355" s="31" t="s">
        <v>1133</v>
      </c>
      <c r="F355" s="42" t="s">
        <v>1134</v>
      </c>
      <c r="G355" s="42" t="s">
        <v>77</v>
      </c>
      <c r="H355" s="33" t="s">
        <v>67</v>
      </c>
      <c r="I355" s="43">
        <v>16745984</v>
      </c>
      <c r="J355" s="43">
        <v>12608612</v>
      </c>
      <c r="K355" s="43" t="s">
        <v>270</v>
      </c>
      <c r="L355" s="43">
        <v>12608612</v>
      </c>
      <c r="M355" s="43">
        <v>762821026</v>
      </c>
      <c r="N355" s="43" t="s">
        <v>270</v>
      </c>
      <c r="O355" s="43">
        <v>858646349.223</v>
      </c>
      <c r="P355" s="31" t="s">
        <v>708</v>
      </c>
      <c r="Q355" s="31" t="s">
        <v>197</v>
      </c>
      <c r="R355" s="31" t="s">
        <v>197</v>
      </c>
      <c r="S355" s="31" t="s">
        <v>92</v>
      </c>
    </row>
    <row r="356" spans="1:19" s="41" customFormat="1" ht="13.5" customHeight="1">
      <c r="A356" s="31" t="s">
        <v>90</v>
      </c>
      <c r="B356" s="31" t="s">
        <v>1068</v>
      </c>
      <c r="C356" s="31" t="s">
        <v>1197</v>
      </c>
      <c r="D356" s="32" t="s">
        <v>1144</v>
      </c>
      <c r="E356" s="31" t="s">
        <v>1145</v>
      </c>
      <c r="F356" s="42" t="s">
        <v>1146</v>
      </c>
      <c r="G356" s="42" t="s">
        <v>84</v>
      </c>
      <c r="H356" s="33" t="s">
        <v>67</v>
      </c>
      <c r="I356" s="43">
        <v>1682292</v>
      </c>
      <c r="J356" s="43">
        <v>622447</v>
      </c>
      <c r="K356" s="43" t="s">
        <v>270</v>
      </c>
      <c r="L356" s="43">
        <v>622447</v>
      </c>
      <c r="M356" s="43">
        <v>37658043.5</v>
      </c>
      <c r="N356" s="43" t="s">
        <v>270</v>
      </c>
      <c r="O356" s="43">
        <v>42388634.382</v>
      </c>
      <c r="P356" s="31" t="s">
        <v>708</v>
      </c>
      <c r="Q356" s="31" t="s">
        <v>197</v>
      </c>
      <c r="R356" s="31" t="s">
        <v>197</v>
      </c>
      <c r="S356" s="31" t="s">
        <v>708</v>
      </c>
    </row>
    <row r="357" spans="1:19" s="41" customFormat="1" ht="13.5" customHeight="1">
      <c r="A357" s="31" t="s">
        <v>90</v>
      </c>
      <c r="B357" s="31" t="s">
        <v>1068</v>
      </c>
      <c r="C357" s="31" t="s">
        <v>1197</v>
      </c>
      <c r="D357" s="32" t="s">
        <v>1150</v>
      </c>
      <c r="E357" s="31" t="s">
        <v>1151</v>
      </c>
      <c r="F357" s="42" t="s">
        <v>1146</v>
      </c>
      <c r="G357" s="42" t="s">
        <v>446</v>
      </c>
      <c r="H357" s="33" t="s">
        <v>67</v>
      </c>
      <c r="I357" s="43">
        <v>1680133</v>
      </c>
      <c r="J357" s="43">
        <v>584333</v>
      </c>
      <c r="K357" s="43" t="s">
        <v>270</v>
      </c>
      <c r="L357" s="43">
        <v>584333</v>
      </c>
      <c r="M357" s="43">
        <v>35352146.5</v>
      </c>
      <c r="N357" s="43" t="s">
        <v>270</v>
      </c>
      <c r="O357" s="43">
        <v>39793071.369</v>
      </c>
      <c r="P357" s="31" t="s">
        <v>708</v>
      </c>
      <c r="Q357" s="31" t="s">
        <v>197</v>
      </c>
      <c r="R357" s="31" t="s">
        <v>197</v>
      </c>
      <c r="S357" s="31" t="s">
        <v>708</v>
      </c>
    </row>
    <row r="358" spans="1:19" s="41" customFormat="1" ht="13.5" customHeight="1">
      <c r="A358" s="31" t="s">
        <v>90</v>
      </c>
      <c r="B358" s="31" t="s">
        <v>1181</v>
      </c>
      <c r="C358" s="31" t="s">
        <v>1197</v>
      </c>
      <c r="D358" s="32" t="s">
        <v>1191</v>
      </c>
      <c r="E358" s="31" t="s">
        <v>1192</v>
      </c>
      <c r="F358" s="42" t="s">
        <v>1188</v>
      </c>
      <c r="G358" s="42" t="s">
        <v>71</v>
      </c>
      <c r="H358" s="33" t="s">
        <v>67</v>
      </c>
      <c r="I358" s="43">
        <v>6920000</v>
      </c>
      <c r="J358" s="43">
        <v>5226000</v>
      </c>
      <c r="K358" s="43" t="s">
        <v>270</v>
      </c>
      <c r="L358" s="43">
        <v>5226000</v>
      </c>
      <c r="M358" s="43">
        <v>316173000</v>
      </c>
      <c r="N358" s="43" t="s">
        <v>270</v>
      </c>
      <c r="O358" s="43">
        <v>355890546.956</v>
      </c>
      <c r="P358" s="31" t="s">
        <v>708</v>
      </c>
      <c r="Q358" s="31" t="s">
        <v>197</v>
      </c>
      <c r="R358" s="31" t="s">
        <v>197</v>
      </c>
      <c r="S358" s="31" t="s">
        <v>708</v>
      </c>
    </row>
  </sheetData>
  <sheetProtection/>
  <conditionalFormatting sqref="M2 J2:K2 O2">
    <cfRule type="cellIs" priority="1" dxfId="0" operator="lessThan" stopIfTrue="1">
      <formula>0</formula>
    </cfRule>
  </conditionalFormatting>
  <printOptions gridLines="1" horizontalCentered="1"/>
  <pageMargins left="0.52" right="0.2" top="0.34" bottom="0.37" header="0.17" footer="0.17"/>
  <pageSetup firstPageNumber="35" useFirstPageNumber="1" horizontalDpi="600" verticalDpi="600" orientation="landscape" paperSize="9" scale="98" r:id="rId1"/>
  <headerFooter alignWithMargins="0">
    <oddFooter>&amp;L&amp;Z&amp;F&amp;R&amp;P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B1">
      <selection activeCell="A1" sqref="A1:D5"/>
    </sheetView>
  </sheetViews>
  <sheetFormatPr defaultColWidth="9.140625" defaultRowHeight="12.75"/>
  <cols>
    <col min="1" max="3" width="26.421875" style="125" customWidth="1"/>
    <col min="4" max="4" width="22.8515625" style="125" customWidth="1"/>
    <col min="5" max="16384" width="9.140625" style="125" customWidth="1"/>
  </cols>
  <sheetData>
    <row r="1" spans="1:4" ht="112.5" customHeight="1">
      <c r="A1" s="211" t="s">
        <v>65</v>
      </c>
      <c r="B1" s="211"/>
      <c r="C1" s="211"/>
      <c r="D1" s="211"/>
    </row>
    <row r="2" spans="1:4" ht="31.5" customHeight="1">
      <c r="A2" s="208" t="s">
        <v>14</v>
      </c>
      <c r="B2" s="209"/>
      <c r="C2" s="209"/>
      <c r="D2" s="210"/>
    </row>
    <row r="3" spans="1:4" s="127" customFormat="1" ht="31.5" customHeight="1">
      <c r="A3" s="126" t="s">
        <v>17</v>
      </c>
      <c r="B3" s="126" t="s">
        <v>18</v>
      </c>
      <c r="C3" s="126" t="s">
        <v>19</v>
      </c>
      <c r="D3" s="126" t="s">
        <v>1342</v>
      </c>
    </row>
    <row r="4" spans="1:4" s="127" customFormat="1" ht="31.5" customHeight="1">
      <c r="A4" s="126" t="s">
        <v>20</v>
      </c>
      <c r="B4" s="128">
        <v>491.72</v>
      </c>
      <c r="C4" s="128">
        <v>2975.07</v>
      </c>
      <c r="D4" s="128">
        <f>SUM(B4:C4)</f>
        <v>3466.79</v>
      </c>
    </row>
    <row r="5" spans="1:4" s="127" customFormat="1" ht="31.5" customHeight="1">
      <c r="A5" s="126" t="s">
        <v>21</v>
      </c>
      <c r="B5" s="128">
        <v>526.51</v>
      </c>
      <c r="C5" s="128">
        <v>3054</v>
      </c>
      <c r="D5" s="128">
        <f>SUM(B5:C5)</f>
        <v>3580.51</v>
      </c>
    </row>
    <row r="6" ht="12.75">
      <c r="D6" s="129"/>
    </row>
  </sheetData>
  <sheetProtection/>
  <mergeCells count="2">
    <mergeCell ref="A2:D2"/>
    <mergeCell ref="A1:D1"/>
  </mergeCells>
  <printOptions horizontalCentered="1"/>
  <pageMargins left="0.7480314960629921" right="0.7480314960629921" top="0.73" bottom="0.984251968503937" header="0.17" footer="0.5118110236220472"/>
  <pageSetup horizontalDpi="600" verticalDpi="600" orientation="landscape" r:id="rId1"/>
  <headerFooter alignWithMargins="0">
    <oddFooter>&amp;L&amp;Z&amp;F&amp;R&amp;N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E25"/>
    </sheetView>
  </sheetViews>
  <sheetFormatPr defaultColWidth="9.140625" defaultRowHeight="12.75"/>
  <cols>
    <col min="1" max="1" width="22.8515625" style="0" customWidth="1"/>
    <col min="2" max="2" width="14.140625" style="0" customWidth="1"/>
    <col min="3" max="4" width="12.57421875" style="70" customWidth="1"/>
    <col min="5" max="5" width="14.140625" style="70" customWidth="1"/>
  </cols>
  <sheetData>
    <row r="1" spans="1:5" ht="25.5" customHeight="1">
      <c r="A1" s="212" t="s">
        <v>16</v>
      </c>
      <c r="B1" s="213"/>
      <c r="C1" s="213"/>
      <c r="D1" s="213"/>
      <c r="E1" s="214"/>
    </row>
    <row r="2" spans="1:5" ht="29.25" customHeight="1">
      <c r="A2" s="215" t="s">
        <v>13</v>
      </c>
      <c r="B2" s="216"/>
      <c r="C2" s="216"/>
      <c r="D2" s="216"/>
      <c r="E2" s="217"/>
    </row>
    <row r="3" spans="1:5" ht="30" customHeight="1">
      <c r="A3" s="218" t="s">
        <v>55</v>
      </c>
      <c r="B3" s="219"/>
      <c r="C3" s="219"/>
      <c r="D3" s="219"/>
      <c r="E3" s="220"/>
    </row>
    <row r="4" spans="1:5" ht="15.75">
      <c r="A4" s="208" t="s">
        <v>14</v>
      </c>
      <c r="B4" s="221"/>
      <c r="C4" s="221"/>
      <c r="D4" s="221"/>
      <c r="E4" s="222"/>
    </row>
    <row r="5" spans="1:5" ht="12.75" hidden="1">
      <c r="A5" s="60" t="s">
        <v>10</v>
      </c>
      <c r="B5" s="61"/>
      <c r="C5" s="60" t="s">
        <v>182</v>
      </c>
      <c r="D5" s="61"/>
      <c r="E5" s="71"/>
    </row>
    <row r="6" spans="1:5" s="150" customFormat="1" ht="35.25" customHeight="1">
      <c r="A6" s="153" t="s">
        <v>192</v>
      </c>
      <c r="B6" s="153" t="s">
        <v>181</v>
      </c>
      <c r="C6" s="154" t="s">
        <v>1197</v>
      </c>
      <c r="D6" s="155" t="s">
        <v>1198</v>
      </c>
      <c r="E6" s="156" t="s">
        <v>1263</v>
      </c>
    </row>
    <row r="7" spans="1:5" ht="12.75">
      <c r="A7" s="64" t="s">
        <v>79</v>
      </c>
      <c r="B7" s="64" t="s">
        <v>199</v>
      </c>
      <c r="C7" s="76">
        <v>0.4</v>
      </c>
      <c r="D7" s="77">
        <v>327.74</v>
      </c>
      <c r="E7" s="78">
        <v>328.14</v>
      </c>
    </row>
    <row r="8" spans="1:5" ht="12.75">
      <c r="A8" s="66"/>
      <c r="B8" s="67" t="s">
        <v>166</v>
      </c>
      <c r="C8" s="79">
        <v>6.721075372059529</v>
      </c>
      <c r="D8" s="80">
        <v>460.3485516148667</v>
      </c>
      <c r="E8" s="81">
        <v>467.06962698692627</v>
      </c>
    </row>
    <row r="9" spans="1:5" ht="12.75">
      <c r="A9" s="66"/>
      <c r="B9" s="67" t="s">
        <v>175</v>
      </c>
      <c r="C9" s="79"/>
      <c r="D9" s="80">
        <v>20</v>
      </c>
      <c r="E9" s="81">
        <v>20</v>
      </c>
    </row>
    <row r="10" spans="1:5" ht="12.75">
      <c r="A10" s="66"/>
      <c r="B10" s="67" t="s">
        <v>179</v>
      </c>
      <c r="C10" s="79">
        <v>300</v>
      </c>
      <c r="D10" s="80"/>
      <c r="E10" s="81">
        <v>300</v>
      </c>
    </row>
    <row r="11" spans="1:5" ht="12.75">
      <c r="A11" s="66"/>
      <c r="B11" s="67" t="s">
        <v>213</v>
      </c>
      <c r="C11" s="79">
        <v>136.87185019999998</v>
      </c>
      <c r="D11" s="80"/>
      <c r="E11" s="81">
        <v>136.87185019999998</v>
      </c>
    </row>
    <row r="12" spans="1:5" ht="12.75">
      <c r="A12" s="66"/>
      <c r="B12" s="67" t="s">
        <v>245</v>
      </c>
      <c r="C12" s="79">
        <v>45.932585</v>
      </c>
      <c r="D12" s="80"/>
      <c r="E12" s="81">
        <v>45.932585</v>
      </c>
    </row>
    <row r="13" spans="1:5" ht="12.75">
      <c r="A13" s="66"/>
      <c r="B13" s="67" t="s">
        <v>1364</v>
      </c>
      <c r="C13" s="79"/>
      <c r="D13" s="80">
        <v>11.3970588235294</v>
      </c>
      <c r="E13" s="81">
        <v>11.3970588235294</v>
      </c>
    </row>
    <row r="14" spans="1:5" ht="12.75">
      <c r="A14" s="64" t="s">
        <v>1356</v>
      </c>
      <c r="B14" s="61"/>
      <c r="C14" s="76">
        <v>489.9255105720595</v>
      </c>
      <c r="D14" s="77">
        <v>819.4856104383961</v>
      </c>
      <c r="E14" s="78">
        <v>1309.4111210104556</v>
      </c>
    </row>
    <row r="15" spans="1:5" ht="12.75">
      <c r="A15" s="64" t="s">
        <v>90</v>
      </c>
      <c r="B15" s="64" t="s">
        <v>88</v>
      </c>
      <c r="C15" s="76"/>
      <c r="D15" s="77">
        <v>1436.83797252</v>
      </c>
      <c r="E15" s="78">
        <v>1436.83797252</v>
      </c>
    </row>
    <row r="16" spans="1:5" ht="12.75">
      <c r="A16" s="66"/>
      <c r="B16" s="67" t="s">
        <v>134</v>
      </c>
      <c r="C16" s="79">
        <v>0.215</v>
      </c>
      <c r="D16" s="80"/>
      <c r="E16" s="81">
        <v>0.215</v>
      </c>
    </row>
    <row r="17" spans="1:5" ht="12.75">
      <c r="A17" s="66"/>
      <c r="B17" s="67" t="s">
        <v>135</v>
      </c>
      <c r="C17" s="79"/>
      <c r="D17" s="80">
        <v>233.66072001999999</v>
      </c>
      <c r="E17" s="81">
        <v>233.66072001999999</v>
      </c>
    </row>
    <row r="18" spans="1:5" ht="12.75">
      <c r="A18" s="66"/>
      <c r="B18" s="67" t="s">
        <v>144</v>
      </c>
      <c r="C18" s="79"/>
      <c r="D18" s="80">
        <v>127</v>
      </c>
      <c r="E18" s="81">
        <v>127</v>
      </c>
    </row>
    <row r="19" spans="1:5" ht="12.75">
      <c r="A19" s="66"/>
      <c r="B19" s="67" t="s">
        <v>148</v>
      </c>
      <c r="C19" s="79"/>
      <c r="D19" s="80">
        <v>352.83999997</v>
      </c>
      <c r="E19" s="81">
        <v>352.83999997</v>
      </c>
    </row>
    <row r="20" spans="1:5" ht="12.75">
      <c r="A20" s="66"/>
      <c r="B20" s="67" t="s">
        <v>158</v>
      </c>
      <c r="C20" s="79"/>
      <c r="D20" s="80">
        <v>5.25</v>
      </c>
      <c r="E20" s="81">
        <v>5.25</v>
      </c>
    </row>
    <row r="21" spans="1:5" ht="12.75">
      <c r="A21" s="66"/>
      <c r="B21" s="67" t="s">
        <v>219</v>
      </c>
      <c r="C21" s="79">
        <v>1.5810793500000002</v>
      </c>
      <c r="D21" s="80"/>
      <c r="E21" s="81">
        <v>1.5810793500000002</v>
      </c>
    </row>
    <row r="22" spans="1:5" ht="12.75">
      <c r="A22" s="64" t="s">
        <v>1357</v>
      </c>
      <c r="B22" s="61"/>
      <c r="C22" s="76">
        <v>1.7960793500000003</v>
      </c>
      <c r="D22" s="77">
        <v>2155.58869251</v>
      </c>
      <c r="E22" s="78">
        <v>2157.38477186</v>
      </c>
    </row>
    <row r="23" spans="1:5" ht="12.75">
      <c r="A23" s="68" t="s">
        <v>1263</v>
      </c>
      <c r="B23" s="69"/>
      <c r="C23" s="82">
        <v>491.7215899220595</v>
      </c>
      <c r="D23" s="83">
        <v>2975.074302948396</v>
      </c>
      <c r="E23" s="84">
        <v>3466.795892870456</v>
      </c>
    </row>
    <row r="24" spans="3:5" ht="12.75">
      <c r="C24"/>
      <c r="D24"/>
      <c r="E24"/>
    </row>
    <row r="25" spans="3:5" ht="12.75">
      <c r="C25"/>
      <c r="D25"/>
      <c r="E25"/>
    </row>
  </sheetData>
  <sheetProtection/>
  <mergeCells count="4">
    <mergeCell ref="A1:E1"/>
    <mergeCell ref="A2:E2"/>
    <mergeCell ref="A3:E3"/>
    <mergeCell ref="A4:E4"/>
  </mergeCells>
  <printOptions gridLines="1" horizontalCentered="1"/>
  <pageMargins left="0.75" right="0.75" top="0.38" bottom="0.43" header="0.17" footer="0.16"/>
  <pageSetup firstPageNumber="2" useFirstPageNumber="1" horizontalDpi="600" verticalDpi="600" orientation="landscape" paperSize="9" r:id="rId1"/>
  <headerFooter alignWithMargins="0">
    <oddFooter>&amp;L&amp;Z&amp;F&amp;R&amp;P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A1" sqref="A1:H25"/>
    </sheetView>
  </sheetViews>
  <sheetFormatPr defaultColWidth="9.140625" defaultRowHeight="12.75"/>
  <cols>
    <col min="1" max="1" width="23.57421875" style="75" customWidth="1"/>
    <col min="2" max="2" width="14.140625" style="75" customWidth="1"/>
    <col min="3" max="7" width="18.421875" style="70" customWidth="1"/>
    <col min="8" max="8" width="9.28125" style="70" customWidth="1"/>
  </cols>
  <sheetData>
    <row r="1" spans="1:9" s="122" customFormat="1" ht="23.25" customHeight="1">
      <c r="A1" s="228" t="s">
        <v>15</v>
      </c>
      <c r="B1" s="230"/>
      <c r="C1" s="230"/>
      <c r="D1" s="230"/>
      <c r="E1" s="230"/>
      <c r="F1" s="230"/>
      <c r="G1" s="229"/>
      <c r="H1" s="229"/>
      <c r="I1" s="121"/>
    </row>
    <row r="2" spans="1:256" s="122" customFormat="1" ht="18">
      <c r="A2" s="228" t="s">
        <v>13</v>
      </c>
      <c r="B2" s="229"/>
      <c r="C2" s="229"/>
      <c r="D2" s="229"/>
      <c r="E2" s="229"/>
      <c r="F2" s="229"/>
      <c r="G2" s="229"/>
      <c r="H2" s="229"/>
      <c r="I2" s="120"/>
      <c r="J2" s="120"/>
      <c r="K2" s="120"/>
      <c r="L2" s="120"/>
      <c r="M2" s="223"/>
      <c r="N2" s="224"/>
      <c r="O2" s="224"/>
      <c r="P2" s="224"/>
      <c r="Q2" s="224"/>
      <c r="R2" s="224"/>
      <c r="S2" s="223"/>
      <c r="T2" s="224"/>
      <c r="U2" s="224"/>
      <c r="V2" s="224"/>
      <c r="W2" s="224"/>
      <c r="X2" s="224"/>
      <c r="Y2" s="223"/>
      <c r="Z2" s="224"/>
      <c r="AA2" s="224"/>
      <c r="AB2" s="224"/>
      <c r="AC2" s="224"/>
      <c r="AD2" s="224"/>
      <c r="AE2" s="223"/>
      <c r="AF2" s="224"/>
      <c r="AG2" s="224"/>
      <c r="AH2" s="224"/>
      <c r="AI2" s="224"/>
      <c r="AJ2" s="224"/>
      <c r="AK2" s="223"/>
      <c r="AL2" s="224"/>
      <c r="AM2" s="224"/>
      <c r="AN2" s="224"/>
      <c r="AO2" s="224"/>
      <c r="AP2" s="224"/>
      <c r="AQ2" s="223"/>
      <c r="AR2" s="224"/>
      <c r="AS2" s="224"/>
      <c r="AT2" s="224"/>
      <c r="AU2" s="224"/>
      <c r="AV2" s="224"/>
      <c r="AW2" s="223"/>
      <c r="AX2" s="224"/>
      <c r="AY2" s="224"/>
      <c r="AZ2" s="224"/>
      <c r="BA2" s="224"/>
      <c r="BB2" s="224"/>
      <c r="BC2" s="223"/>
      <c r="BD2" s="224"/>
      <c r="BE2" s="224"/>
      <c r="BF2" s="224"/>
      <c r="BG2" s="224"/>
      <c r="BH2" s="224"/>
      <c r="BI2" s="223"/>
      <c r="BJ2" s="224"/>
      <c r="BK2" s="224"/>
      <c r="BL2" s="224"/>
      <c r="BM2" s="224"/>
      <c r="BN2" s="224"/>
      <c r="BO2" s="223"/>
      <c r="BP2" s="224"/>
      <c r="BQ2" s="224"/>
      <c r="BR2" s="224"/>
      <c r="BS2" s="224"/>
      <c r="BT2" s="224"/>
      <c r="BU2" s="223"/>
      <c r="BV2" s="224"/>
      <c r="BW2" s="224"/>
      <c r="BX2" s="224"/>
      <c r="BY2" s="224"/>
      <c r="BZ2" s="224"/>
      <c r="CA2" s="223"/>
      <c r="CB2" s="224"/>
      <c r="CC2" s="224"/>
      <c r="CD2" s="224"/>
      <c r="CE2" s="224"/>
      <c r="CF2" s="224"/>
      <c r="CG2" s="223"/>
      <c r="CH2" s="224"/>
      <c r="CI2" s="224"/>
      <c r="CJ2" s="224"/>
      <c r="CK2" s="224"/>
      <c r="CL2" s="224"/>
      <c r="CM2" s="223"/>
      <c r="CN2" s="224"/>
      <c r="CO2" s="224"/>
      <c r="CP2" s="224"/>
      <c r="CQ2" s="224"/>
      <c r="CR2" s="224"/>
      <c r="CS2" s="223"/>
      <c r="CT2" s="224"/>
      <c r="CU2" s="224"/>
      <c r="CV2" s="224"/>
      <c r="CW2" s="224"/>
      <c r="CX2" s="224"/>
      <c r="CY2" s="223"/>
      <c r="CZ2" s="224"/>
      <c r="DA2" s="224"/>
      <c r="DB2" s="224"/>
      <c r="DC2" s="224"/>
      <c r="DD2" s="224"/>
      <c r="DE2" s="223"/>
      <c r="DF2" s="224"/>
      <c r="DG2" s="224"/>
      <c r="DH2" s="224"/>
      <c r="DI2" s="224"/>
      <c r="DJ2" s="224"/>
      <c r="DK2" s="223"/>
      <c r="DL2" s="224"/>
      <c r="DM2" s="224"/>
      <c r="DN2" s="224"/>
      <c r="DO2" s="224"/>
      <c r="DP2" s="224"/>
      <c r="DQ2" s="223"/>
      <c r="DR2" s="224"/>
      <c r="DS2" s="224"/>
      <c r="DT2" s="224"/>
      <c r="DU2" s="224"/>
      <c r="DV2" s="224"/>
      <c r="DW2" s="223"/>
      <c r="DX2" s="224"/>
      <c r="DY2" s="224"/>
      <c r="DZ2" s="224"/>
      <c r="EA2" s="224"/>
      <c r="EB2" s="224"/>
      <c r="EC2" s="223"/>
      <c r="ED2" s="224"/>
      <c r="EE2" s="224"/>
      <c r="EF2" s="224"/>
      <c r="EG2" s="224"/>
      <c r="EH2" s="224"/>
      <c r="EI2" s="223"/>
      <c r="EJ2" s="224"/>
      <c r="EK2" s="224"/>
      <c r="EL2" s="224"/>
      <c r="EM2" s="224"/>
      <c r="EN2" s="224"/>
      <c r="EO2" s="223"/>
      <c r="EP2" s="224"/>
      <c r="EQ2" s="224"/>
      <c r="ER2" s="224"/>
      <c r="ES2" s="224"/>
      <c r="ET2" s="224"/>
      <c r="EU2" s="223"/>
      <c r="EV2" s="224"/>
      <c r="EW2" s="224"/>
      <c r="EX2" s="224"/>
      <c r="EY2" s="224"/>
      <c r="EZ2" s="224"/>
      <c r="FA2" s="223"/>
      <c r="FB2" s="224"/>
      <c r="FC2" s="224"/>
      <c r="FD2" s="224"/>
      <c r="FE2" s="224"/>
      <c r="FF2" s="224"/>
      <c r="FG2" s="223"/>
      <c r="FH2" s="224"/>
      <c r="FI2" s="224"/>
      <c r="FJ2" s="224"/>
      <c r="FK2" s="224"/>
      <c r="FL2" s="224"/>
      <c r="FM2" s="223"/>
      <c r="FN2" s="224"/>
      <c r="FO2" s="224"/>
      <c r="FP2" s="224"/>
      <c r="FQ2" s="224"/>
      <c r="FR2" s="224"/>
      <c r="FS2" s="223"/>
      <c r="FT2" s="224"/>
      <c r="FU2" s="224"/>
      <c r="FV2" s="224"/>
      <c r="FW2" s="224"/>
      <c r="FX2" s="224"/>
      <c r="FY2" s="223"/>
      <c r="FZ2" s="224"/>
      <c r="GA2" s="224"/>
      <c r="GB2" s="224"/>
      <c r="GC2" s="224"/>
      <c r="GD2" s="224"/>
      <c r="GE2" s="223"/>
      <c r="GF2" s="224"/>
      <c r="GG2" s="224"/>
      <c r="GH2" s="224"/>
      <c r="GI2" s="224"/>
      <c r="GJ2" s="224"/>
      <c r="GK2" s="223"/>
      <c r="GL2" s="224"/>
      <c r="GM2" s="224"/>
      <c r="GN2" s="224"/>
      <c r="GO2" s="224"/>
      <c r="GP2" s="224"/>
      <c r="GQ2" s="223"/>
      <c r="GR2" s="224"/>
      <c r="GS2" s="224"/>
      <c r="GT2" s="224"/>
      <c r="GU2" s="224"/>
      <c r="GV2" s="224"/>
      <c r="GW2" s="223"/>
      <c r="GX2" s="224"/>
      <c r="GY2" s="224"/>
      <c r="GZ2" s="224"/>
      <c r="HA2" s="224"/>
      <c r="HB2" s="224"/>
      <c r="HC2" s="223"/>
      <c r="HD2" s="224"/>
      <c r="HE2" s="224"/>
      <c r="HF2" s="224"/>
      <c r="HG2" s="224"/>
      <c r="HH2" s="224"/>
      <c r="HI2" s="223"/>
      <c r="HJ2" s="224"/>
      <c r="HK2" s="224"/>
      <c r="HL2" s="224"/>
      <c r="HM2" s="224"/>
      <c r="HN2" s="224"/>
      <c r="HO2" s="223"/>
      <c r="HP2" s="224"/>
      <c r="HQ2" s="224"/>
      <c r="HR2" s="224"/>
      <c r="HS2" s="224"/>
      <c r="HT2" s="224"/>
      <c r="HU2" s="223"/>
      <c r="HV2" s="224"/>
      <c r="HW2" s="224"/>
      <c r="HX2" s="224"/>
      <c r="HY2" s="224"/>
      <c r="HZ2" s="224"/>
      <c r="IA2" s="223"/>
      <c r="IB2" s="224"/>
      <c r="IC2" s="224"/>
      <c r="ID2" s="224"/>
      <c r="IE2" s="224"/>
      <c r="IF2" s="224"/>
      <c r="IG2" s="223"/>
      <c r="IH2" s="224"/>
      <c r="II2" s="224"/>
      <c r="IJ2" s="224"/>
      <c r="IK2" s="224"/>
      <c r="IL2" s="224"/>
      <c r="IM2" s="223"/>
      <c r="IN2" s="224"/>
      <c r="IO2" s="224"/>
      <c r="IP2" s="224"/>
      <c r="IQ2" s="224"/>
      <c r="IR2" s="224"/>
      <c r="IS2" s="223"/>
      <c r="IT2" s="224"/>
      <c r="IU2" s="224"/>
      <c r="IV2" s="224"/>
    </row>
    <row r="3" spans="1:256" s="122" customFormat="1" ht="18">
      <c r="A3" s="228" t="s">
        <v>64</v>
      </c>
      <c r="B3" s="229"/>
      <c r="C3" s="229"/>
      <c r="D3" s="229"/>
      <c r="E3" s="229"/>
      <c r="F3" s="229"/>
      <c r="G3" s="229"/>
      <c r="H3" s="229"/>
      <c r="I3" s="120"/>
      <c r="J3" s="120"/>
      <c r="K3" s="120"/>
      <c r="L3" s="120"/>
      <c r="M3" s="223"/>
      <c r="N3" s="224"/>
      <c r="O3" s="224"/>
      <c r="P3" s="224"/>
      <c r="Q3" s="224"/>
      <c r="R3" s="224"/>
      <c r="S3" s="223"/>
      <c r="T3" s="224"/>
      <c r="U3" s="224"/>
      <c r="V3" s="224"/>
      <c r="W3" s="224"/>
      <c r="X3" s="224"/>
      <c r="Y3" s="223"/>
      <c r="Z3" s="224"/>
      <c r="AA3" s="224"/>
      <c r="AB3" s="224"/>
      <c r="AC3" s="224"/>
      <c r="AD3" s="224"/>
      <c r="AE3" s="223"/>
      <c r="AF3" s="224"/>
      <c r="AG3" s="224"/>
      <c r="AH3" s="224"/>
      <c r="AI3" s="224"/>
      <c r="AJ3" s="224"/>
      <c r="AK3" s="223"/>
      <c r="AL3" s="224"/>
      <c r="AM3" s="224"/>
      <c r="AN3" s="224"/>
      <c r="AO3" s="224"/>
      <c r="AP3" s="224"/>
      <c r="AQ3" s="223"/>
      <c r="AR3" s="224"/>
      <c r="AS3" s="224"/>
      <c r="AT3" s="224"/>
      <c r="AU3" s="224"/>
      <c r="AV3" s="224"/>
      <c r="AW3" s="223"/>
      <c r="AX3" s="224"/>
      <c r="AY3" s="224"/>
      <c r="AZ3" s="224"/>
      <c r="BA3" s="224"/>
      <c r="BB3" s="224"/>
      <c r="BC3" s="223"/>
      <c r="BD3" s="224"/>
      <c r="BE3" s="224"/>
      <c r="BF3" s="224"/>
      <c r="BG3" s="224"/>
      <c r="BH3" s="224"/>
      <c r="BI3" s="223"/>
      <c r="BJ3" s="224"/>
      <c r="BK3" s="224"/>
      <c r="BL3" s="224"/>
      <c r="BM3" s="224"/>
      <c r="BN3" s="224"/>
      <c r="BO3" s="223"/>
      <c r="BP3" s="224"/>
      <c r="BQ3" s="224"/>
      <c r="BR3" s="224"/>
      <c r="BS3" s="224"/>
      <c r="BT3" s="224"/>
      <c r="BU3" s="223"/>
      <c r="BV3" s="224"/>
      <c r="BW3" s="224"/>
      <c r="BX3" s="224"/>
      <c r="BY3" s="224"/>
      <c r="BZ3" s="224"/>
      <c r="CA3" s="223"/>
      <c r="CB3" s="224"/>
      <c r="CC3" s="224"/>
      <c r="CD3" s="224"/>
      <c r="CE3" s="224"/>
      <c r="CF3" s="224"/>
      <c r="CG3" s="223"/>
      <c r="CH3" s="224"/>
      <c r="CI3" s="224"/>
      <c r="CJ3" s="224"/>
      <c r="CK3" s="224"/>
      <c r="CL3" s="224"/>
      <c r="CM3" s="223"/>
      <c r="CN3" s="224"/>
      <c r="CO3" s="224"/>
      <c r="CP3" s="224"/>
      <c r="CQ3" s="224"/>
      <c r="CR3" s="224"/>
      <c r="CS3" s="223"/>
      <c r="CT3" s="224"/>
      <c r="CU3" s="224"/>
      <c r="CV3" s="224"/>
      <c r="CW3" s="224"/>
      <c r="CX3" s="224"/>
      <c r="CY3" s="223"/>
      <c r="CZ3" s="224"/>
      <c r="DA3" s="224"/>
      <c r="DB3" s="224"/>
      <c r="DC3" s="224"/>
      <c r="DD3" s="224"/>
      <c r="DE3" s="223"/>
      <c r="DF3" s="224"/>
      <c r="DG3" s="224"/>
      <c r="DH3" s="224"/>
      <c r="DI3" s="224"/>
      <c r="DJ3" s="224"/>
      <c r="DK3" s="223"/>
      <c r="DL3" s="224"/>
      <c r="DM3" s="224"/>
      <c r="DN3" s="224"/>
      <c r="DO3" s="224"/>
      <c r="DP3" s="224"/>
      <c r="DQ3" s="223"/>
      <c r="DR3" s="224"/>
      <c r="DS3" s="224"/>
      <c r="DT3" s="224"/>
      <c r="DU3" s="224"/>
      <c r="DV3" s="224"/>
      <c r="DW3" s="223"/>
      <c r="DX3" s="224"/>
      <c r="DY3" s="224"/>
      <c r="DZ3" s="224"/>
      <c r="EA3" s="224"/>
      <c r="EB3" s="224"/>
      <c r="EC3" s="223"/>
      <c r="ED3" s="224"/>
      <c r="EE3" s="224"/>
      <c r="EF3" s="224"/>
      <c r="EG3" s="224"/>
      <c r="EH3" s="224"/>
      <c r="EI3" s="223"/>
      <c r="EJ3" s="224"/>
      <c r="EK3" s="224"/>
      <c r="EL3" s="224"/>
      <c r="EM3" s="224"/>
      <c r="EN3" s="224"/>
      <c r="EO3" s="223"/>
      <c r="EP3" s="224"/>
      <c r="EQ3" s="224"/>
      <c r="ER3" s="224"/>
      <c r="ES3" s="224"/>
      <c r="ET3" s="224"/>
      <c r="EU3" s="223"/>
      <c r="EV3" s="224"/>
      <c r="EW3" s="224"/>
      <c r="EX3" s="224"/>
      <c r="EY3" s="224"/>
      <c r="EZ3" s="224"/>
      <c r="FA3" s="223"/>
      <c r="FB3" s="224"/>
      <c r="FC3" s="224"/>
      <c r="FD3" s="224"/>
      <c r="FE3" s="224"/>
      <c r="FF3" s="224"/>
      <c r="FG3" s="223"/>
      <c r="FH3" s="224"/>
      <c r="FI3" s="224"/>
      <c r="FJ3" s="224"/>
      <c r="FK3" s="224"/>
      <c r="FL3" s="224"/>
      <c r="FM3" s="223"/>
      <c r="FN3" s="224"/>
      <c r="FO3" s="224"/>
      <c r="FP3" s="224"/>
      <c r="FQ3" s="224"/>
      <c r="FR3" s="224"/>
      <c r="FS3" s="223"/>
      <c r="FT3" s="224"/>
      <c r="FU3" s="224"/>
      <c r="FV3" s="224"/>
      <c r="FW3" s="224"/>
      <c r="FX3" s="224"/>
      <c r="FY3" s="223"/>
      <c r="FZ3" s="224"/>
      <c r="GA3" s="224"/>
      <c r="GB3" s="224"/>
      <c r="GC3" s="224"/>
      <c r="GD3" s="224"/>
      <c r="GE3" s="223"/>
      <c r="GF3" s="224"/>
      <c r="GG3" s="224"/>
      <c r="GH3" s="224"/>
      <c r="GI3" s="224"/>
      <c r="GJ3" s="224"/>
      <c r="GK3" s="223"/>
      <c r="GL3" s="224"/>
      <c r="GM3" s="224"/>
      <c r="GN3" s="224"/>
      <c r="GO3" s="224"/>
      <c r="GP3" s="224"/>
      <c r="GQ3" s="223"/>
      <c r="GR3" s="224"/>
      <c r="GS3" s="224"/>
      <c r="GT3" s="224"/>
      <c r="GU3" s="224"/>
      <c r="GV3" s="224"/>
      <c r="GW3" s="223"/>
      <c r="GX3" s="224"/>
      <c r="GY3" s="224"/>
      <c r="GZ3" s="224"/>
      <c r="HA3" s="224"/>
      <c r="HB3" s="224"/>
      <c r="HC3" s="223"/>
      <c r="HD3" s="224"/>
      <c r="HE3" s="224"/>
      <c r="HF3" s="224"/>
      <c r="HG3" s="224"/>
      <c r="HH3" s="224"/>
      <c r="HI3" s="223"/>
      <c r="HJ3" s="224"/>
      <c r="HK3" s="224"/>
      <c r="HL3" s="224"/>
      <c r="HM3" s="224"/>
      <c r="HN3" s="224"/>
      <c r="HO3" s="223"/>
      <c r="HP3" s="224"/>
      <c r="HQ3" s="224"/>
      <c r="HR3" s="224"/>
      <c r="HS3" s="224"/>
      <c r="HT3" s="224"/>
      <c r="HU3" s="223"/>
      <c r="HV3" s="224"/>
      <c r="HW3" s="224"/>
      <c r="HX3" s="224"/>
      <c r="HY3" s="224"/>
      <c r="HZ3" s="224"/>
      <c r="IA3" s="223"/>
      <c r="IB3" s="224"/>
      <c r="IC3" s="224"/>
      <c r="ID3" s="224"/>
      <c r="IE3" s="224"/>
      <c r="IF3" s="224"/>
      <c r="IG3" s="223"/>
      <c r="IH3" s="224"/>
      <c r="II3" s="224"/>
      <c r="IJ3" s="224"/>
      <c r="IK3" s="224"/>
      <c r="IL3" s="224"/>
      <c r="IM3" s="223"/>
      <c r="IN3" s="224"/>
      <c r="IO3" s="224"/>
      <c r="IP3" s="224"/>
      <c r="IQ3" s="224"/>
      <c r="IR3" s="224"/>
      <c r="IS3" s="223"/>
      <c r="IT3" s="224"/>
      <c r="IU3" s="224"/>
      <c r="IV3" s="224"/>
    </row>
    <row r="4" spans="1:256" s="124" customFormat="1" ht="16.5" customHeight="1">
      <c r="A4" s="225" t="s">
        <v>14</v>
      </c>
      <c r="B4" s="226"/>
      <c r="C4" s="226"/>
      <c r="D4" s="226"/>
      <c r="E4" s="226"/>
      <c r="F4" s="226"/>
      <c r="G4" s="227"/>
      <c r="H4" s="227"/>
      <c r="I4" s="123"/>
      <c r="J4" s="123"/>
      <c r="K4" s="123"/>
      <c r="L4" s="123"/>
      <c r="M4" s="123"/>
      <c r="N4" s="123"/>
      <c r="O4" s="123"/>
      <c r="P4" s="123"/>
      <c r="Q4" s="123" t="s">
        <v>14</v>
      </c>
      <c r="R4" s="123"/>
      <c r="S4" s="123"/>
      <c r="T4" s="123"/>
      <c r="U4" s="123"/>
      <c r="V4" s="123"/>
      <c r="W4" s="123"/>
      <c r="X4" s="123"/>
      <c r="Y4" s="123" t="s">
        <v>14</v>
      </c>
      <c r="Z4" s="123"/>
      <c r="AA4" s="123"/>
      <c r="AB4" s="123"/>
      <c r="AC4" s="123"/>
      <c r="AD4" s="123"/>
      <c r="AE4" s="123"/>
      <c r="AF4" s="123"/>
      <c r="AG4" s="123" t="s">
        <v>14</v>
      </c>
      <c r="AH4" s="123"/>
      <c r="AI4" s="123"/>
      <c r="AJ4" s="123"/>
      <c r="AK4" s="123"/>
      <c r="AL4" s="123"/>
      <c r="AM4" s="123"/>
      <c r="AN4" s="123"/>
      <c r="AO4" s="123" t="s">
        <v>14</v>
      </c>
      <c r="AP4" s="123"/>
      <c r="AQ4" s="123"/>
      <c r="AR4" s="123"/>
      <c r="AS4" s="123"/>
      <c r="AT4" s="123"/>
      <c r="AU4" s="123"/>
      <c r="AV4" s="123"/>
      <c r="AW4" s="123" t="s">
        <v>14</v>
      </c>
      <c r="AX4" s="123"/>
      <c r="AY4" s="123"/>
      <c r="AZ4" s="123"/>
      <c r="BA4" s="123"/>
      <c r="BB4" s="123"/>
      <c r="BC4" s="123"/>
      <c r="BD4" s="123"/>
      <c r="BE4" s="123" t="s">
        <v>14</v>
      </c>
      <c r="BF4" s="123"/>
      <c r="BG4" s="123"/>
      <c r="BH4" s="123"/>
      <c r="BI4" s="123"/>
      <c r="BJ4" s="123"/>
      <c r="BK4" s="123"/>
      <c r="BL4" s="123"/>
      <c r="BM4" s="123" t="s">
        <v>14</v>
      </c>
      <c r="BN4" s="123"/>
      <c r="BO4" s="123"/>
      <c r="BP4" s="123"/>
      <c r="BQ4" s="123"/>
      <c r="BR4" s="123"/>
      <c r="BS4" s="123"/>
      <c r="BT4" s="123"/>
      <c r="BU4" s="123" t="s">
        <v>14</v>
      </c>
      <c r="BV4" s="123"/>
      <c r="BW4" s="123"/>
      <c r="BX4" s="123"/>
      <c r="BY4" s="123"/>
      <c r="BZ4" s="123"/>
      <c r="CA4" s="123"/>
      <c r="CB4" s="123"/>
      <c r="CC4" s="123" t="s">
        <v>14</v>
      </c>
      <c r="CD4" s="123"/>
      <c r="CE4" s="123"/>
      <c r="CF4" s="123"/>
      <c r="CG4" s="123"/>
      <c r="CH4" s="123"/>
      <c r="CI4" s="123"/>
      <c r="CJ4" s="123"/>
      <c r="CK4" s="123" t="s">
        <v>14</v>
      </c>
      <c r="CL4" s="123"/>
      <c r="CM4" s="123"/>
      <c r="CN4" s="123"/>
      <c r="CO4" s="123"/>
      <c r="CP4" s="123"/>
      <c r="CQ4" s="123"/>
      <c r="CR4" s="123"/>
      <c r="CS4" s="123" t="s">
        <v>14</v>
      </c>
      <c r="CT4" s="123"/>
      <c r="CU4" s="123"/>
      <c r="CV4" s="123"/>
      <c r="CW4" s="123"/>
      <c r="CX4" s="123"/>
      <c r="CY4" s="123"/>
      <c r="CZ4" s="123"/>
      <c r="DA4" s="123" t="s">
        <v>14</v>
      </c>
      <c r="DB4" s="123"/>
      <c r="DC4" s="123"/>
      <c r="DD4" s="123"/>
      <c r="DE4" s="123"/>
      <c r="DF4" s="123"/>
      <c r="DG4" s="123"/>
      <c r="DH4" s="123"/>
      <c r="DI4" s="123" t="s">
        <v>14</v>
      </c>
      <c r="DJ4" s="123"/>
      <c r="DK4" s="123"/>
      <c r="DL4" s="123"/>
      <c r="DM4" s="123"/>
      <c r="DN4" s="123"/>
      <c r="DO4" s="123"/>
      <c r="DP4" s="123"/>
      <c r="DQ4" s="123" t="s">
        <v>14</v>
      </c>
      <c r="DR4" s="123"/>
      <c r="DS4" s="123"/>
      <c r="DT4" s="123"/>
      <c r="DU4" s="123"/>
      <c r="DV4" s="123"/>
      <c r="DW4" s="123"/>
      <c r="DX4" s="123"/>
      <c r="DY4" s="123" t="s">
        <v>14</v>
      </c>
      <c r="DZ4" s="123"/>
      <c r="EA4" s="123"/>
      <c r="EB4" s="123"/>
      <c r="EC4" s="123"/>
      <c r="ED4" s="123"/>
      <c r="EE4" s="123"/>
      <c r="EF4" s="123"/>
      <c r="EG4" s="123" t="s">
        <v>14</v>
      </c>
      <c r="EH4" s="123"/>
      <c r="EI4" s="123"/>
      <c r="EJ4" s="123"/>
      <c r="EK4" s="123"/>
      <c r="EL4" s="123"/>
      <c r="EM4" s="123"/>
      <c r="EN4" s="123"/>
      <c r="EO4" s="123" t="s">
        <v>14</v>
      </c>
      <c r="EP4" s="123"/>
      <c r="EQ4" s="123"/>
      <c r="ER4" s="123"/>
      <c r="ES4" s="123"/>
      <c r="ET4" s="123"/>
      <c r="EU4" s="123"/>
      <c r="EV4" s="123"/>
      <c r="EW4" s="123" t="s">
        <v>14</v>
      </c>
      <c r="EX4" s="123"/>
      <c r="EY4" s="123"/>
      <c r="EZ4" s="123"/>
      <c r="FA4" s="123"/>
      <c r="FB4" s="123"/>
      <c r="FC4" s="123"/>
      <c r="FD4" s="123"/>
      <c r="FE4" s="123" t="s">
        <v>14</v>
      </c>
      <c r="FF4" s="123"/>
      <c r="FG4" s="123"/>
      <c r="FH4" s="123"/>
      <c r="FI4" s="123"/>
      <c r="FJ4" s="123"/>
      <c r="FK4" s="123"/>
      <c r="FL4" s="123"/>
      <c r="FM4" s="123" t="s">
        <v>14</v>
      </c>
      <c r="FN4" s="123"/>
      <c r="FO4" s="123"/>
      <c r="FP4" s="123"/>
      <c r="FQ4" s="123"/>
      <c r="FR4" s="123"/>
      <c r="FS4" s="123"/>
      <c r="FT4" s="123"/>
      <c r="FU4" s="123" t="s">
        <v>14</v>
      </c>
      <c r="FV4" s="123"/>
      <c r="FW4" s="123"/>
      <c r="FX4" s="123"/>
      <c r="FY4" s="123"/>
      <c r="FZ4" s="123"/>
      <c r="GA4" s="123"/>
      <c r="GB4" s="123"/>
      <c r="GC4" s="123" t="s">
        <v>14</v>
      </c>
      <c r="GD4" s="123"/>
      <c r="GE4" s="123"/>
      <c r="GF4" s="123"/>
      <c r="GG4" s="123"/>
      <c r="GH4" s="123"/>
      <c r="GI4" s="123"/>
      <c r="GJ4" s="123"/>
      <c r="GK4" s="123" t="s">
        <v>14</v>
      </c>
      <c r="GL4" s="123"/>
      <c r="GM4" s="123"/>
      <c r="GN4" s="123"/>
      <c r="GO4" s="123"/>
      <c r="GP4" s="123"/>
      <c r="GQ4" s="123"/>
      <c r="GR4" s="123"/>
      <c r="GS4" s="123" t="s">
        <v>14</v>
      </c>
      <c r="GT4" s="123"/>
      <c r="GU4" s="123"/>
      <c r="GV4" s="123"/>
      <c r="GW4" s="123"/>
      <c r="GX4" s="123"/>
      <c r="GY4" s="123"/>
      <c r="GZ4" s="123"/>
      <c r="HA4" s="123" t="s">
        <v>14</v>
      </c>
      <c r="HB4" s="123"/>
      <c r="HC4" s="123"/>
      <c r="HD4" s="123"/>
      <c r="HE4" s="123"/>
      <c r="HF4" s="123"/>
      <c r="HG4" s="123"/>
      <c r="HH4" s="123"/>
      <c r="HI4" s="123" t="s">
        <v>14</v>
      </c>
      <c r="HJ4" s="123"/>
      <c r="HK4" s="123"/>
      <c r="HL4" s="123"/>
      <c r="HM4" s="123"/>
      <c r="HN4" s="123"/>
      <c r="HO4" s="123"/>
      <c r="HP4" s="123"/>
      <c r="HQ4" s="123" t="s">
        <v>14</v>
      </c>
      <c r="HR4" s="123"/>
      <c r="HS4" s="123"/>
      <c r="HT4" s="123"/>
      <c r="HU4" s="123"/>
      <c r="HV4" s="123"/>
      <c r="HW4" s="123"/>
      <c r="HX4" s="123"/>
      <c r="HY4" s="123" t="s">
        <v>14</v>
      </c>
      <c r="HZ4" s="123"/>
      <c r="IA4" s="123"/>
      <c r="IB4" s="123"/>
      <c r="IC4" s="123"/>
      <c r="ID4" s="123"/>
      <c r="IE4" s="123"/>
      <c r="IF4" s="123"/>
      <c r="IG4" s="123" t="s">
        <v>14</v>
      </c>
      <c r="IH4" s="123"/>
      <c r="II4" s="123"/>
      <c r="IJ4" s="123"/>
      <c r="IK4" s="123"/>
      <c r="IL4" s="123"/>
      <c r="IM4" s="123"/>
      <c r="IN4" s="123"/>
      <c r="IO4" s="123" t="s">
        <v>14</v>
      </c>
      <c r="IP4" s="123"/>
      <c r="IQ4" s="123"/>
      <c r="IR4" s="123"/>
      <c r="IS4" s="123"/>
      <c r="IT4" s="123"/>
      <c r="IU4" s="123"/>
      <c r="IV4" s="123"/>
    </row>
    <row r="5" spans="1:8" ht="12.75" hidden="1">
      <c r="A5" s="60" t="s">
        <v>10</v>
      </c>
      <c r="B5" s="61"/>
      <c r="C5" s="60" t="s">
        <v>66</v>
      </c>
      <c r="D5" s="61"/>
      <c r="E5" s="61"/>
      <c r="F5" s="61"/>
      <c r="G5" s="61"/>
      <c r="H5" s="71"/>
    </row>
    <row r="6" spans="1:8" s="176" customFormat="1" ht="36.75" customHeight="1">
      <c r="A6" s="175" t="s">
        <v>192</v>
      </c>
      <c r="B6" s="175" t="s">
        <v>181</v>
      </c>
      <c r="C6" s="177" t="s">
        <v>1199</v>
      </c>
      <c r="D6" s="178" t="s">
        <v>97</v>
      </c>
      <c r="E6" s="178" t="s">
        <v>74</v>
      </c>
      <c r="F6" s="178" t="s">
        <v>148</v>
      </c>
      <c r="G6" s="178" t="s">
        <v>196</v>
      </c>
      <c r="H6" s="179" t="s">
        <v>1263</v>
      </c>
    </row>
    <row r="7" spans="1:8" ht="12.75">
      <c r="A7" s="64" t="s">
        <v>79</v>
      </c>
      <c r="B7" s="64" t="s">
        <v>199</v>
      </c>
      <c r="C7" s="76">
        <v>0.4</v>
      </c>
      <c r="D7" s="77"/>
      <c r="E7" s="77"/>
      <c r="F7" s="77"/>
      <c r="G7" s="77">
        <v>327.74</v>
      </c>
      <c r="H7" s="78">
        <v>328.14</v>
      </c>
    </row>
    <row r="8" spans="1:8" ht="12.75">
      <c r="A8" s="66"/>
      <c r="B8" s="67" t="s">
        <v>166</v>
      </c>
      <c r="C8" s="79"/>
      <c r="D8" s="80">
        <v>6.721075372059529</v>
      </c>
      <c r="E8" s="80"/>
      <c r="F8" s="80"/>
      <c r="G8" s="80">
        <v>460.3485516148667</v>
      </c>
      <c r="H8" s="81">
        <v>467.06962698692627</v>
      </c>
    </row>
    <row r="9" spans="1:8" ht="12.75">
      <c r="A9" s="66"/>
      <c r="B9" s="67" t="s">
        <v>175</v>
      </c>
      <c r="C9" s="79"/>
      <c r="D9" s="80"/>
      <c r="E9" s="80">
        <v>20</v>
      </c>
      <c r="F9" s="80"/>
      <c r="G9" s="80"/>
      <c r="H9" s="81">
        <v>20</v>
      </c>
    </row>
    <row r="10" spans="1:8" ht="12.75">
      <c r="A10" s="66"/>
      <c r="B10" s="67" t="s">
        <v>179</v>
      </c>
      <c r="C10" s="79"/>
      <c r="D10" s="80">
        <v>300</v>
      </c>
      <c r="E10" s="80"/>
      <c r="F10" s="80"/>
      <c r="G10" s="80"/>
      <c r="H10" s="81">
        <v>300</v>
      </c>
    </row>
    <row r="11" spans="1:8" ht="12.75">
      <c r="A11" s="66"/>
      <c r="B11" s="67" t="s">
        <v>213</v>
      </c>
      <c r="C11" s="79"/>
      <c r="D11" s="80"/>
      <c r="E11" s="80"/>
      <c r="F11" s="80"/>
      <c r="G11" s="80">
        <v>136.87185019999998</v>
      </c>
      <c r="H11" s="81">
        <v>136.87185019999998</v>
      </c>
    </row>
    <row r="12" spans="1:8" ht="12.75">
      <c r="A12" s="66"/>
      <c r="B12" s="67" t="s">
        <v>245</v>
      </c>
      <c r="C12" s="79"/>
      <c r="D12" s="80"/>
      <c r="E12" s="80"/>
      <c r="F12" s="80"/>
      <c r="G12" s="80">
        <v>45.932585</v>
      </c>
      <c r="H12" s="81">
        <v>45.932585</v>
      </c>
    </row>
    <row r="13" spans="1:8" ht="12.75">
      <c r="A13" s="66"/>
      <c r="B13" s="67" t="s">
        <v>1364</v>
      </c>
      <c r="C13" s="79"/>
      <c r="D13" s="80"/>
      <c r="E13" s="80"/>
      <c r="F13" s="80"/>
      <c r="G13" s="80">
        <v>11.3970588235294</v>
      </c>
      <c r="H13" s="81">
        <v>11.3970588235294</v>
      </c>
    </row>
    <row r="14" spans="1:8" ht="12.75">
      <c r="A14" s="64" t="s">
        <v>1356</v>
      </c>
      <c r="B14" s="61"/>
      <c r="C14" s="76">
        <v>0.4</v>
      </c>
      <c r="D14" s="77">
        <v>306.72107537205954</v>
      </c>
      <c r="E14" s="77">
        <v>20</v>
      </c>
      <c r="F14" s="77"/>
      <c r="G14" s="77">
        <v>982.290045638396</v>
      </c>
      <c r="H14" s="78">
        <v>1309.4111210104556</v>
      </c>
    </row>
    <row r="15" spans="1:8" ht="12.75">
      <c r="A15" s="64" t="s">
        <v>90</v>
      </c>
      <c r="B15" s="64" t="s">
        <v>88</v>
      </c>
      <c r="C15" s="76"/>
      <c r="D15" s="77">
        <v>650</v>
      </c>
      <c r="E15" s="77">
        <v>401.20610483999997</v>
      </c>
      <c r="F15" s="77"/>
      <c r="G15" s="77">
        <v>385.63186768</v>
      </c>
      <c r="H15" s="78">
        <v>1436.8379725200002</v>
      </c>
    </row>
    <row r="16" spans="1:8" ht="12.75">
      <c r="A16" s="66"/>
      <c r="B16" s="67" t="s">
        <v>134</v>
      </c>
      <c r="C16" s="79"/>
      <c r="D16" s="80"/>
      <c r="E16" s="80"/>
      <c r="F16" s="80"/>
      <c r="G16" s="80">
        <v>0.215</v>
      </c>
      <c r="H16" s="81">
        <v>0.215</v>
      </c>
    </row>
    <row r="17" spans="1:8" ht="12.75">
      <c r="A17" s="66"/>
      <c r="B17" s="67" t="s">
        <v>135</v>
      </c>
      <c r="C17" s="79"/>
      <c r="D17" s="80"/>
      <c r="E17" s="80"/>
      <c r="F17" s="80"/>
      <c r="G17" s="80">
        <v>233.66072001999999</v>
      </c>
      <c r="H17" s="81">
        <v>233.66072001999999</v>
      </c>
    </row>
    <row r="18" spans="1:8" ht="12.75">
      <c r="A18" s="66"/>
      <c r="B18" s="67" t="s">
        <v>144</v>
      </c>
      <c r="C18" s="79"/>
      <c r="D18" s="80"/>
      <c r="E18" s="80">
        <v>127</v>
      </c>
      <c r="F18" s="80"/>
      <c r="G18" s="80"/>
      <c r="H18" s="81">
        <v>127</v>
      </c>
    </row>
    <row r="19" spans="1:8" ht="12.75">
      <c r="A19" s="66"/>
      <c r="B19" s="67" t="s">
        <v>148</v>
      </c>
      <c r="C19" s="79"/>
      <c r="D19" s="80"/>
      <c r="E19" s="80"/>
      <c r="F19" s="80">
        <v>352.83999997</v>
      </c>
      <c r="G19" s="80"/>
      <c r="H19" s="81">
        <v>352.83999997</v>
      </c>
    </row>
    <row r="20" spans="1:8" ht="12.75">
      <c r="A20" s="66"/>
      <c r="B20" s="67" t="s">
        <v>158</v>
      </c>
      <c r="C20" s="79"/>
      <c r="D20" s="80"/>
      <c r="E20" s="80"/>
      <c r="F20" s="80"/>
      <c r="G20" s="80">
        <v>5.25</v>
      </c>
      <c r="H20" s="81">
        <v>5.25</v>
      </c>
    </row>
    <row r="21" spans="1:8" ht="12.75">
      <c r="A21" s="66"/>
      <c r="B21" s="67" t="s">
        <v>219</v>
      </c>
      <c r="C21" s="79">
        <v>1.5810793500000002</v>
      </c>
      <c r="D21" s="80"/>
      <c r="E21" s="80"/>
      <c r="F21" s="80"/>
      <c r="G21" s="80"/>
      <c r="H21" s="81">
        <v>1.5810793500000002</v>
      </c>
    </row>
    <row r="22" spans="1:8" ht="12.75">
      <c r="A22" s="64" t="s">
        <v>1357</v>
      </c>
      <c r="B22" s="61"/>
      <c r="C22" s="76">
        <v>1.5810793500000002</v>
      </c>
      <c r="D22" s="77">
        <v>650</v>
      </c>
      <c r="E22" s="77">
        <v>528.20610484</v>
      </c>
      <c r="F22" s="77">
        <v>352.83999997</v>
      </c>
      <c r="G22" s="77">
        <v>624.7575876999999</v>
      </c>
      <c r="H22" s="78">
        <v>2157.38477186</v>
      </c>
    </row>
    <row r="23" spans="1:8" ht="12.75">
      <c r="A23" s="68" t="s">
        <v>1263</v>
      </c>
      <c r="B23" s="69"/>
      <c r="C23" s="82">
        <v>1.9810793500000003</v>
      </c>
      <c r="D23" s="83">
        <v>956.7210753720595</v>
      </c>
      <c r="E23" s="83">
        <v>548.20610484</v>
      </c>
      <c r="F23" s="83">
        <v>352.83999997</v>
      </c>
      <c r="G23" s="83">
        <v>1607.0476333383958</v>
      </c>
      <c r="H23" s="84">
        <v>3466.795892870456</v>
      </c>
    </row>
    <row r="24" spans="1:8" ht="12.75">
      <c r="A24"/>
      <c r="B24"/>
      <c r="C24"/>
      <c r="D24"/>
      <c r="E24"/>
      <c r="F24"/>
      <c r="G24"/>
      <c r="H24"/>
    </row>
    <row r="25" spans="1:8" ht="12.75">
      <c r="A25"/>
      <c r="B25"/>
      <c r="C25"/>
      <c r="D25"/>
      <c r="E25"/>
      <c r="F25"/>
      <c r="G25"/>
      <c r="H25"/>
    </row>
  </sheetData>
  <sheetProtection/>
  <mergeCells count="86">
    <mergeCell ref="A1:H1"/>
    <mergeCell ref="A2:H2"/>
    <mergeCell ref="M2:R2"/>
    <mergeCell ref="S2:X2"/>
    <mergeCell ref="AW2:BB2"/>
    <mergeCell ref="BC2:BH2"/>
    <mergeCell ref="BI2:BN2"/>
    <mergeCell ref="BO2:BT2"/>
    <mergeCell ref="Y2:AD2"/>
    <mergeCell ref="AE2:AJ2"/>
    <mergeCell ref="AK2:AP2"/>
    <mergeCell ref="AQ2:AV2"/>
    <mergeCell ref="CS2:CX2"/>
    <mergeCell ref="CY2:DD2"/>
    <mergeCell ref="DE2:DJ2"/>
    <mergeCell ref="DK2:DP2"/>
    <mergeCell ref="BU2:BZ2"/>
    <mergeCell ref="CA2:CF2"/>
    <mergeCell ref="CG2:CL2"/>
    <mergeCell ref="CM2:CR2"/>
    <mergeCell ref="EO2:ET2"/>
    <mergeCell ref="EU2:EZ2"/>
    <mergeCell ref="FA2:FF2"/>
    <mergeCell ref="FG2:FL2"/>
    <mergeCell ref="DQ2:DV2"/>
    <mergeCell ref="DW2:EB2"/>
    <mergeCell ref="EC2:EH2"/>
    <mergeCell ref="EI2:EN2"/>
    <mergeCell ref="GW2:HB2"/>
    <mergeCell ref="HC2:HH2"/>
    <mergeCell ref="FM2:FR2"/>
    <mergeCell ref="FS2:FX2"/>
    <mergeCell ref="FY2:GD2"/>
    <mergeCell ref="GE2:GJ2"/>
    <mergeCell ref="IS2:IV2"/>
    <mergeCell ref="A3:H3"/>
    <mergeCell ref="M3:R3"/>
    <mergeCell ref="S3:X3"/>
    <mergeCell ref="Y3:AD3"/>
    <mergeCell ref="AE3:AJ3"/>
    <mergeCell ref="AK3:AP3"/>
    <mergeCell ref="AQ3:AV3"/>
    <mergeCell ref="HI2:HN2"/>
    <mergeCell ref="HO2:HT2"/>
    <mergeCell ref="AW3:BB3"/>
    <mergeCell ref="BC3:BH3"/>
    <mergeCell ref="BI3:BN3"/>
    <mergeCell ref="BO3:BT3"/>
    <mergeCell ref="IG2:IL2"/>
    <mergeCell ref="IM2:IR2"/>
    <mergeCell ref="HU2:HZ2"/>
    <mergeCell ref="IA2:IF2"/>
    <mergeCell ref="GK2:GP2"/>
    <mergeCell ref="GQ2:GV2"/>
    <mergeCell ref="CS3:CX3"/>
    <mergeCell ref="CY3:DD3"/>
    <mergeCell ref="DE3:DJ3"/>
    <mergeCell ref="DK3:DP3"/>
    <mergeCell ref="BU3:BZ3"/>
    <mergeCell ref="CA3:CF3"/>
    <mergeCell ref="CG3:CL3"/>
    <mergeCell ref="CM3:CR3"/>
    <mergeCell ref="EO3:ET3"/>
    <mergeCell ref="EU3:EZ3"/>
    <mergeCell ref="FA3:FF3"/>
    <mergeCell ref="FG3:FL3"/>
    <mergeCell ref="DQ3:DV3"/>
    <mergeCell ref="DW3:EB3"/>
    <mergeCell ref="EC3:EH3"/>
    <mergeCell ref="EI3:EN3"/>
    <mergeCell ref="GW3:HB3"/>
    <mergeCell ref="HC3:HH3"/>
    <mergeCell ref="FM3:FR3"/>
    <mergeCell ref="FS3:FX3"/>
    <mergeCell ref="FY3:GD3"/>
    <mergeCell ref="GE3:GJ3"/>
    <mergeCell ref="IG3:IL3"/>
    <mergeCell ref="IM3:IR3"/>
    <mergeCell ref="IS3:IV3"/>
    <mergeCell ref="A4:H4"/>
    <mergeCell ref="HI3:HN3"/>
    <mergeCell ref="HO3:HT3"/>
    <mergeCell ref="HU3:HZ3"/>
    <mergeCell ref="IA3:IF3"/>
    <mergeCell ref="GK3:GP3"/>
    <mergeCell ref="GQ3:GV3"/>
  </mergeCells>
  <printOptions gridLines="1" horizontalCentered="1"/>
  <pageMargins left="0.34" right="0.2" top="0.21" bottom="0.61" header="0.17" footer="0.31"/>
  <pageSetup firstPageNumber="3" useFirstPageNumber="1" horizontalDpi="600" verticalDpi="600" orientation="landscape" paperSize="9" r:id="rId1"/>
  <headerFooter alignWithMargins="0">
    <oddFooter>&amp;L&amp;Z&amp;F&amp;R&amp;P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U28"/>
  <sheetViews>
    <sheetView zoomScalePageLayoutView="0" workbookViewId="0" topLeftCell="D10">
      <selection activeCell="A1" sqref="A1:L26"/>
    </sheetView>
  </sheetViews>
  <sheetFormatPr defaultColWidth="18.57421875" defaultRowHeight="12.75"/>
  <cols>
    <col min="1" max="1" width="18.57421875" style="70" customWidth="1"/>
    <col min="2" max="4" width="14.57421875" style="70" customWidth="1"/>
    <col min="5" max="5" width="11.00390625" style="70" customWidth="1"/>
    <col min="6" max="9" width="14.57421875" style="70" customWidth="1"/>
    <col min="10" max="10" width="11.140625" style="70" customWidth="1"/>
    <col min="11" max="11" width="11.28125" style="70" customWidth="1"/>
    <col min="12" max="12" width="14.57421875" style="70" customWidth="1"/>
    <col min="13" max="16384" width="18.57421875" style="70" customWidth="1"/>
  </cols>
  <sheetData>
    <row r="1" spans="1:13" s="115" customFormat="1" ht="18" customHeight="1">
      <c r="A1" s="245" t="s">
        <v>12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114"/>
    </row>
    <row r="2" spans="1:255" s="115" customFormat="1" ht="18" customHeight="1">
      <c r="A2" s="245" t="s">
        <v>13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1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1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1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1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1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1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1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1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1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1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1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1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242"/>
      <c r="FL2" s="241"/>
      <c r="FM2" s="242"/>
      <c r="FN2" s="242"/>
      <c r="FO2" s="242"/>
      <c r="FP2" s="242"/>
      <c r="FQ2" s="242"/>
      <c r="FR2" s="242"/>
      <c r="FS2" s="242"/>
      <c r="FT2" s="242"/>
      <c r="FU2" s="242"/>
      <c r="FV2" s="242"/>
      <c r="FW2" s="242"/>
      <c r="FX2" s="241"/>
      <c r="FY2" s="242"/>
      <c r="FZ2" s="242"/>
      <c r="GA2" s="242"/>
      <c r="GB2" s="242"/>
      <c r="GC2" s="242"/>
      <c r="GD2" s="242"/>
      <c r="GE2" s="242"/>
      <c r="GF2" s="242"/>
      <c r="GG2" s="242"/>
      <c r="GH2" s="242"/>
      <c r="GI2" s="242"/>
      <c r="GJ2" s="241"/>
      <c r="GK2" s="242"/>
      <c r="GL2" s="242"/>
      <c r="GM2" s="242"/>
      <c r="GN2" s="242"/>
      <c r="GO2" s="242"/>
      <c r="GP2" s="242"/>
      <c r="GQ2" s="242"/>
      <c r="GR2" s="242"/>
      <c r="GS2" s="242"/>
      <c r="GT2" s="242"/>
      <c r="GU2" s="242"/>
      <c r="GV2" s="241"/>
      <c r="GW2" s="242"/>
      <c r="GX2" s="242"/>
      <c r="GY2" s="242"/>
      <c r="GZ2" s="242"/>
      <c r="HA2" s="242"/>
      <c r="HB2" s="242"/>
      <c r="HC2" s="242"/>
      <c r="HD2" s="242"/>
      <c r="HE2" s="242"/>
      <c r="HF2" s="242"/>
      <c r="HG2" s="242"/>
      <c r="HH2" s="241"/>
      <c r="HI2" s="242"/>
      <c r="HJ2" s="242"/>
      <c r="HK2" s="242"/>
      <c r="HL2" s="242"/>
      <c r="HM2" s="242"/>
      <c r="HN2" s="242"/>
      <c r="HO2" s="242"/>
      <c r="HP2" s="242"/>
      <c r="HQ2" s="242"/>
      <c r="HR2" s="242"/>
      <c r="HS2" s="242"/>
      <c r="HT2" s="241"/>
      <c r="HU2" s="242"/>
      <c r="HV2" s="242"/>
      <c r="HW2" s="242"/>
      <c r="HX2" s="242"/>
      <c r="HY2" s="242"/>
      <c r="HZ2" s="242"/>
      <c r="IA2" s="242"/>
      <c r="IB2" s="242"/>
      <c r="IC2" s="242"/>
      <c r="ID2" s="242"/>
      <c r="IE2" s="242"/>
      <c r="IF2" s="241"/>
      <c r="IG2" s="242"/>
      <c r="IH2" s="242"/>
      <c r="II2" s="242"/>
      <c r="IJ2" s="242"/>
      <c r="IK2" s="242"/>
      <c r="IL2" s="242"/>
      <c r="IM2" s="242"/>
      <c r="IN2" s="242"/>
      <c r="IO2" s="242"/>
      <c r="IP2" s="242"/>
      <c r="IQ2" s="242"/>
      <c r="IR2" s="241"/>
      <c r="IS2" s="242"/>
      <c r="IT2" s="242"/>
      <c r="IU2" s="242"/>
    </row>
    <row r="3" spans="1:255" s="115" customFormat="1" ht="18" customHeight="1">
      <c r="A3" s="245" t="s">
        <v>64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1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1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1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1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1"/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242"/>
      <c r="CF3" s="241"/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1"/>
      <c r="CS3" s="242"/>
      <c r="CT3" s="242"/>
      <c r="CU3" s="242"/>
      <c r="CV3" s="242"/>
      <c r="CW3" s="242"/>
      <c r="CX3" s="242"/>
      <c r="CY3" s="242"/>
      <c r="CZ3" s="242"/>
      <c r="DA3" s="242"/>
      <c r="DB3" s="242"/>
      <c r="DC3" s="242"/>
      <c r="DD3" s="241"/>
      <c r="DE3" s="242"/>
      <c r="DF3" s="242"/>
      <c r="DG3" s="242"/>
      <c r="DH3" s="242"/>
      <c r="DI3" s="242"/>
      <c r="DJ3" s="242"/>
      <c r="DK3" s="242"/>
      <c r="DL3" s="242"/>
      <c r="DM3" s="242"/>
      <c r="DN3" s="242"/>
      <c r="DO3" s="242"/>
      <c r="DP3" s="241"/>
      <c r="DQ3" s="242"/>
      <c r="DR3" s="242"/>
      <c r="DS3" s="242"/>
      <c r="DT3" s="242"/>
      <c r="DU3" s="242"/>
      <c r="DV3" s="242"/>
      <c r="DW3" s="242"/>
      <c r="DX3" s="242"/>
      <c r="DY3" s="242"/>
      <c r="DZ3" s="242"/>
      <c r="EA3" s="242"/>
      <c r="EB3" s="241"/>
      <c r="EC3" s="242"/>
      <c r="ED3" s="242"/>
      <c r="EE3" s="242"/>
      <c r="EF3" s="242"/>
      <c r="EG3" s="242"/>
      <c r="EH3" s="242"/>
      <c r="EI3" s="242"/>
      <c r="EJ3" s="242"/>
      <c r="EK3" s="242"/>
      <c r="EL3" s="242"/>
      <c r="EM3" s="242"/>
      <c r="EN3" s="241"/>
      <c r="EO3" s="242"/>
      <c r="EP3" s="242"/>
      <c r="EQ3" s="242"/>
      <c r="ER3" s="242"/>
      <c r="ES3" s="242"/>
      <c r="ET3" s="242"/>
      <c r="EU3" s="242"/>
      <c r="EV3" s="242"/>
      <c r="EW3" s="242"/>
      <c r="EX3" s="242"/>
      <c r="EY3" s="242"/>
      <c r="EZ3" s="241"/>
      <c r="FA3" s="242"/>
      <c r="FB3" s="242"/>
      <c r="FC3" s="242"/>
      <c r="FD3" s="242"/>
      <c r="FE3" s="242"/>
      <c r="FF3" s="242"/>
      <c r="FG3" s="242"/>
      <c r="FH3" s="242"/>
      <c r="FI3" s="242"/>
      <c r="FJ3" s="242"/>
      <c r="FK3" s="242"/>
      <c r="FL3" s="241"/>
      <c r="FM3" s="242"/>
      <c r="FN3" s="242"/>
      <c r="FO3" s="242"/>
      <c r="FP3" s="242"/>
      <c r="FQ3" s="242"/>
      <c r="FR3" s="242"/>
      <c r="FS3" s="242"/>
      <c r="FT3" s="242"/>
      <c r="FU3" s="242"/>
      <c r="FV3" s="242"/>
      <c r="FW3" s="242"/>
      <c r="FX3" s="241"/>
      <c r="FY3" s="242"/>
      <c r="FZ3" s="242"/>
      <c r="GA3" s="242"/>
      <c r="GB3" s="242"/>
      <c r="GC3" s="242"/>
      <c r="GD3" s="242"/>
      <c r="GE3" s="242"/>
      <c r="GF3" s="242"/>
      <c r="GG3" s="242"/>
      <c r="GH3" s="242"/>
      <c r="GI3" s="242"/>
      <c r="GJ3" s="241"/>
      <c r="GK3" s="242"/>
      <c r="GL3" s="242"/>
      <c r="GM3" s="242"/>
      <c r="GN3" s="242"/>
      <c r="GO3" s="242"/>
      <c r="GP3" s="242"/>
      <c r="GQ3" s="242"/>
      <c r="GR3" s="242"/>
      <c r="GS3" s="242"/>
      <c r="GT3" s="242"/>
      <c r="GU3" s="242"/>
      <c r="GV3" s="241"/>
      <c r="GW3" s="242"/>
      <c r="GX3" s="242"/>
      <c r="GY3" s="242"/>
      <c r="GZ3" s="242"/>
      <c r="HA3" s="242"/>
      <c r="HB3" s="242"/>
      <c r="HC3" s="242"/>
      <c r="HD3" s="242"/>
      <c r="HE3" s="242"/>
      <c r="HF3" s="242"/>
      <c r="HG3" s="242"/>
      <c r="HH3" s="241"/>
      <c r="HI3" s="242"/>
      <c r="HJ3" s="242"/>
      <c r="HK3" s="242"/>
      <c r="HL3" s="242"/>
      <c r="HM3" s="242"/>
      <c r="HN3" s="242"/>
      <c r="HO3" s="242"/>
      <c r="HP3" s="242"/>
      <c r="HQ3" s="242"/>
      <c r="HR3" s="242"/>
      <c r="HS3" s="242"/>
      <c r="HT3" s="241"/>
      <c r="HU3" s="242"/>
      <c r="HV3" s="242"/>
      <c r="HW3" s="242"/>
      <c r="HX3" s="242"/>
      <c r="HY3" s="242"/>
      <c r="HZ3" s="242"/>
      <c r="IA3" s="242"/>
      <c r="IB3" s="242"/>
      <c r="IC3" s="242"/>
      <c r="ID3" s="242"/>
      <c r="IE3" s="242"/>
      <c r="IF3" s="241"/>
      <c r="IG3" s="242"/>
      <c r="IH3" s="242"/>
      <c r="II3" s="242"/>
      <c r="IJ3" s="242"/>
      <c r="IK3" s="242"/>
      <c r="IL3" s="242"/>
      <c r="IM3" s="242"/>
      <c r="IN3" s="242"/>
      <c r="IO3" s="242"/>
      <c r="IP3" s="242"/>
      <c r="IQ3" s="242"/>
      <c r="IR3" s="241"/>
      <c r="IS3" s="242"/>
      <c r="IT3" s="242"/>
      <c r="IU3" s="242"/>
    </row>
    <row r="4" spans="1:13" s="115" customFormat="1" ht="15.75">
      <c r="A4" s="243" t="s">
        <v>14</v>
      </c>
      <c r="B4" s="243"/>
      <c r="C4" s="243"/>
      <c r="D4" s="243"/>
      <c r="E4" s="243"/>
      <c r="F4" s="243"/>
      <c r="G4" s="243"/>
      <c r="H4" s="243"/>
      <c r="I4" s="244"/>
      <c r="J4" s="244"/>
      <c r="K4" s="244"/>
      <c r="L4" s="244"/>
      <c r="M4" s="116"/>
    </row>
    <row r="5" spans="1:12" s="117" customFormat="1" ht="20.25" customHeight="1">
      <c r="A5" s="233" t="s">
        <v>192</v>
      </c>
      <c r="B5" s="233" t="s">
        <v>181</v>
      </c>
      <c r="C5" s="235" t="s">
        <v>1197</v>
      </c>
      <c r="D5" s="236"/>
      <c r="E5" s="237"/>
      <c r="F5" s="238"/>
      <c r="G5" s="235" t="s">
        <v>1198</v>
      </c>
      <c r="H5" s="239"/>
      <c r="I5" s="239"/>
      <c r="J5" s="239"/>
      <c r="K5" s="240"/>
      <c r="L5" s="231" t="s">
        <v>1263</v>
      </c>
    </row>
    <row r="6" spans="1:13" s="119" customFormat="1" ht="54" customHeight="1">
      <c r="A6" s="234"/>
      <c r="B6" s="234"/>
      <c r="C6" s="151" t="s">
        <v>1348</v>
      </c>
      <c r="D6" s="151" t="s">
        <v>1345</v>
      </c>
      <c r="E6" s="151" t="s">
        <v>1347</v>
      </c>
      <c r="F6" s="151" t="s">
        <v>1350</v>
      </c>
      <c r="G6" s="151" t="s">
        <v>1345</v>
      </c>
      <c r="H6" s="151" t="s">
        <v>1346</v>
      </c>
      <c r="I6" s="151" t="s">
        <v>1327</v>
      </c>
      <c r="J6" s="151" t="s">
        <v>1354</v>
      </c>
      <c r="K6" s="151" t="s">
        <v>1351</v>
      </c>
      <c r="L6" s="232"/>
      <c r="M6" s="118"/>
    </row>
    <row r="7" spans="1:12" s="75" customFormat="1" ht="12.75" hidden="1">
      <c r="A7" s="182" t="s">
        <v>10</v>
      </c>
      <c r="B7" s="183"/>
      <c r="C7" s="182" t="s">
        <v>182</v>
      </c>
      <c r="D7" s="184" t="s">
        <v>66</v>
      </c>
      <c r="E7" s="183"/>
      <c r="F7" s="183"/>
      <c r="G7" s="183"/>
      <c r="H7" s="183"/>
      <c r="I7" s="183"/>
      <c r="J7" s="183"/>
      <c r="K7" s="183"/>
      <c r="L7" s="185"/>
    </row>
    <row r="8" spans="1:12" s="75" customFormat="1" ht="12.75" hidden="1">
      <c r="A8" s="186"/>
      <c r="B8" s="187"/>
      <c r="C8" s="188" t="s">
        <v>1197</v>
      </c>
      <c r="D8" s="183"/>
      <c r="E8" s="183"/>
      <c r="F8" s="188" t="s">
        <v>1350</v>
      </c>
      <c r="G8" s="188" t="s">
        <v>1198</v>
      </c>
      <c r="H8" s="183"/>
      <c r="I8" s="183"/>
      <c r="J8" s="183"/>
      <c r="K8" s="188" t="s">
        <v>1351</v>
      </c>
      <c r="L8" s="189" t="s">
        <v>1263</v>
      </c>
    </row>
    <row r="9" spans="1:12" s="75" customFormat="1" ht="12.75" hidden="1">
      <c r="A9" s="182" t="s">
        <v>192</v>
      </c>
      <c r="B9" s="182" t="s">
        <v>181</v>
      </c>
      <c r="C9" s="188" t="s">
        <v>1199</v>
      </c>
      <c r="D9" s="190" t="s">
        <v>97</v>
      </c>
      <c r="E9" s="190" t="s">
        <v>196</v>
      </c>
      <c r="F9" s="186"/>
      <c r="G9" s="188" t="s">
        <v>97</v>
      </c>
      <c r="H9" s="190" t="s">
        <v>74</v>
      </c>
      <c r="I9" s="190" t="s">
        <v>148</v>
      </c>
      <c r="J9" s="190" t="s">
        <v>196</v>
      </c>
      <c r="K9" s="186"/>
      <c r="L9" s="191"/>
    </row>
    <row r="10" spans="1:12" s="75" customFormat="1" ht="15.75" customHeight="1">
      <c r="A10" s="188" t="s">
        <v>79</v>
      </c>
      <c r="B10" s="188" t="s">
        <v>199</v>
      </c>
      <c r="C10" s="188">
        <v>0.4</v>
      </c>
      <c r="D10" s="190"/>
      <c r="E10" s="190"/>
      <c r="F10" s="188">
        <v>0.4</v>
      </c>
      <c r="G10" s="188"/>
      <c r="H10" s="190"/>
      <c r="I10" s="190"/>
      <c r="J10" s="190">
        <v>327.74</v>
      </c>
      <c r="K10" s="188">
        <v>327.74</v>
      </c>
      <c r="L10" s="189">
        <v>328.14</v>
      </c>
    </row>
    <row r="11" spans="1:12" s="75" customFormat="1" ht="15.75" customHeight="1">
      <c r="A11" s="186"/>
      <c r="B11" s="192" t="s">
        <v>166</v>
      </c>
      <c r="C11" s="192"/>
      <c r="D11" s="75">
        <v>6.721075372059529</v>
      </c>
      <c r="F11" s="192">
        <v>6.721075372059529</v>
      </c>
      <c r="G11" s="192"/>
      <c r="J11" s="75">
        <v>460.3485516148667</v>
      </c>
      <c r="K11" s="192">
        <v>460.3485516148667</v>
      </c>
      <c r="L11" s="193">
        <v>467.06962698692627</v>
      </c>
    </row>
    <row r="12" spans="1:12" s="75" customFormat="1" ht="15.75" customHeight="1">
      <c r="A12" s="186"/>
      <c r="B12" s="192" t="s">
        <v>175</v>
      </c>
      <c r="C12" s="192"/>
      <c r="F12" s="192"/>
      <c r="G12" s="192"/>
      <c r="H12" s="75">
        <v>20</v>
      </c>
      <c r="K12" s="192">
        <v>20</v>
      </c>
      <c r="L12" s="193">
        <v>20</v>
      </c>
    </row>
    <row r="13" spans="1:12" s="75" customFormat="1" ht="15.75" customHeight="1">
      <c r="A13" s="186"/>
      <c r="B13" s="192" t="s">
        <v>179</v>
      </c>
      <c r="C13" s="192"/>
      <c r="D13" s="75">
        <v>300</v>
      </c>
      <c r="F13" s="192">
        <v>300</v>
      </c>
      <c r="G13" s="192"/>
      <c r="K13" s="192"/>
      <c r="L13" s="193">
        <v>300</v>
      </c>
    </row>
    <row r="14" spans="1:12" s="75" customFormat="1" ht="15.75" customHeight="1">
      <c r="A14" s="186"/>
      <c r="B14" s="192" t="s">
        <v>213</v>
      </c>
      <c r="C14" s="192"/>
      <c r="E14" s="75">
        <v>136.87185019999998</v>
      </c>
      <c r="F14" s="192">
        <v>136.87185019999998</v>
      </c>
      <c r="G14" s="192"/>
      <c r="K14" s="192"/>
      <c r="L14" s="193">
        <v>136.87185019999998</v>
      </c>
    </row>
    <row r="15" spans="1:12" s="75" customFormat="1" ht="15.75" customHeight="1">
      <c r="A15" s="186"/>
      <c r="B15" s="192" t="s">
        <v>245</v>
      </c>
      <c r="C15" s="192"/>
      <c r="E15" s="75">
        <v>45.932585</v>
      </c>
      <c r="F15" s="192">
        <v>45.932585</v>
      </c>
      <c r="G15" s="192"/>
      <c r="K15" s="192"/>
      <c r="L15" s="193">
        <v>45.932585</v>
      </c>
    </row>
    <row r="16" spans="1:12" s="75" customFormat="1" ht="15.75" customHeight="1">
      <c r="A16" s="186"/>
      <c r="B16" s="192" t="s">
        <v>1364</v>
      </c>
      <c r="C16" s="192"/>
      <c r="F16" s="192"/>
      <c r="G16" s="192"/>
      <c r="J16" s="75">
        <v>11.3970588235294</v>
      </c>
      <c r="K16" s="192">
        <v>11.3970588235294</v>
      </c>
      <c r="L16" s="193">
        <v>11.3970588235294</v>
      </c>
    </row>
    <row r="17" spans="1:12" s="75" customFormat="1" ht="15.75" customHeight="1">
      <c r="A17" s="188" t="s">
        <v>1356</v>
      </c>
      <c r="B17" s="183"/>
      <c r="C17" s="188">
        <v>0.4</v>
      </c>
      <c r="D17" s="190">
        <v>306.72107537205954</v>
      </c>
      <c r="E17" s="190">
        <v>182.8044352</v>
      </c>
      <c r="F17" s="188">
        <v>489.9255105720595</v>
      </c>
      <c r="G17" s="188"/>
      <c r="H17" s="190">
        <v>20</v>
      </c>
      <c r="I17" s="190"/>
      <c r="J17" s="190">
        <v>799.4856104383961</v>
      </c>
      <c r="K17" s="188">
        <v>819.4856104383961</v>
      </c>
      <c r="L17" s="189">
        <v>1309.4111210104556</v>
      </c>
    </row>
    <row r="18" spans="1:12" s="75" customFormat="1" ht="15.75" customHeight="1">
      <c r="A18" s="188" t="s">
        <v>90</v>
      </c>
      <c r="B18" s="188" t="s">
        <v>88</v>
      </c>
      <c r="C18" s="188"/>
      <c r="D18" s="190"/>
      <c r="E18" s="190"/>
      <c r="F18" s="188"/>
      <c r="G18" s="188">
        <v>650</v>
      </c>
      <c r="H18" s="190">
        <v>401.20610483999997</v>
      </c>
      <c r="I18" s="190"/>
      <c r="J18" s="190">
        <v>385.63186768</v>
      </c>
      <c r="K18" s="188">
        <v>1436.8379725200002</v>
      </c>
      <c r="L18" s="189">
        <v>1436.8379725200002</v>
      </c>
    </row>
    <row r="19" spans="1:12" s="75" customFormat="1" ht="15.75" customHeight="1">
      <c r="A19" s="186"/>
      <c r="B19" s="192" t="s">
        <v>134</v>
      </c>
      <c r="C19" s="192"/>
      <c r="E19" s="75">
        <v>0.215</v>
      </c>
      <c r="F19" s="192">
        <v>0.215</v>
      </c>
      <c r="G19" s="192"/>
      <c r="K19" s="192"/>
      <c r="L19" s="193">
        <v>0.215</v>
      </c>
    </row>
    <row r="20" spans="1:12" s="75" customFormat="1" ht="15.75" customHeight="1">
      <c r="A20" s="186"/>
      <c r="B20" s="192" t="s">
        <v>135</v>
      </c>
      <c r="C20" s="192"/>
      <c r="F20" s="192"/>
      <c r="G20" s="192"/>
      <c r="J20" s="75">
        <v>233.66072001999999</v>
      </c>
      <c r="K20" s="192">
        <v>233.66072001999999</v>
      </c>
      <c r="L20" s="193">
        <v>233.66072001999999</v>
      </c>
    </row>
    <row r="21" spans="1:12" s="75" customFormat="1" ht="15.75" customHeight="1">
      <c r="A21" s="186"/>
      <c r="B21" s="192" t="s">
        <v>144</v>
      </c>
      <c r="C21" s="192"/>
      <c r="F21" s="192"/>
      <c r="G21" s="192"/>
      <c r="H21" s="75">
        <v>127</v>
      </c>
      <c r="K21" s="192">
        <v>127</v>
      </c>
      <c r="L21" s="193">
        <v>127</v>
      </c>
    </row>
    <row r="22" spans="1:12" s="75" customFormat="1" ht="15.75" customHeight="1">
      <c r="A22" s="186"/>
      <c r="B22" s="192" t="s">
        <v>148</v>
      </c>
      <c r="C22" s="192"/>
      <c r="F22" s="192"/>
      <c r="G22" s="192"/>
      <c r="I22" s="75">
        <v>352.83999997</v>
      </c>
      <c r="K22" s="192">
        <v>352.83999997</v>
      </c>
      <c r="L22" s="193">
        <v>352.83999997</v>
      </c>
    </row>
    <row r="23" spans="1:12" s="75" customFormat="1" ht="15.75" customHeight="1">
      <c r="A23" s="186"/>
      <c r="B23" s="192" t="s">
        <v>158</v>
      </c>
      <c r="C23" s="192"/>
      <c r="F23" s="192"/>
      <c r="G23" s="192"/>
      <c r="J23" s="75">
        <v>5.25</v>
      </c>
      <c r="K23" s="192">
        <v>5.25</v>
      </c>
      <c r="L23" s="193">
        <v>5.25</v>
      </c>
    </row>
    <row r="24" spans="1:12" s="75" customFormat="1" ht="15.75" customHeight="1">
      <c r="A24" s="186"/>
      <c r="B24" s="192" t="s">
        <v>219</v>
      </c>
      <c r="C24" s="192">
        <v>1.5810793500000002</v>
      </c>
      <c r="F24" s="192">
        <v>1.5810793500000002</v>
      </c>
      <c r="G24" s="192"/>
      <c r="K24" s="192"/>
      <c r="L24" s="193">
        <v>1.5810793500000002</v>
      </c>
    </row>
    <row r="25" spans="1:12" s="75" customFormat="1" ht="15.75" customHeight="1">
      <c r="A25" s="188" t="s">
        <v>1357</v>
      </c>
      <c r="B25" s="183"/>
      <c r="C25" s="188">
        <v>1.5810793500000002</v>
      </c>
      <c r="D25" s="190"/>
      <c r="E25" s="190">
        <v>0.215</v>
      </c>
      <c r="F25" s="188">
        <v>1.7960793500000003</v>
      </c>
      <c r="G25" s="188">
        <v>650</v>
      </c>
      <c r="H25" s="190">
        <v>528.20610484</v>
      </c>
      <c r="I25" s="190">
        <v>352.83999997</v>
      </c>
      <c r="J25" s="190">
        <v>624.5425877</v>
      </c>
      <c r="K25" s="188">
        <v>2155.5886925100003</v>
      </c>
      <c r="L25" s="189">
        <v>2157.38477186</v>
      </c>
    </row>
    <row r="26" spans="1:12" s="75" customFormat="1" ht="15.75" customHeight="1">
      <c r="A26" s="194" t="s">
        <v>1263</v>
      </c>
      <c r="B26" s="195"/>
      <c r="C26" s="194">
        <v>1.9810793500000003</v>
      </c>
      <c r="D26" s="196">
        <v>306.72107537205954</v>
      </c>
      <c r="E26" s="196">
        <v>183.0194352</v>
      </c>
      <c r="F26" s="194">
        <v>491.7215899220595</v>
      </c>
      <c r="G26" s="194">
        <v>650</v>
      </c>
      <c r="H26" s="196">
        <v>548.20610484</v>
      </c>
      <c r="I26" s="196">
        <v>352.83999997</v>
      </c>
      <c r="J26" s="196">
        <v>1424.028198138396</v>
      </c>
      <c r="K26" s="194">
        <v>2975.0743029483965</v>
      </c>
      <c r="L26" s="197">
        <v>3466.795892870456</v>
      </c>
    </row>
    <row r="27" s="75" customFormat="1" ht="15.75" customHeight="1"/>
    <row r="28" spans="1:12" ht="12.7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</row>
  </sheetData>
  <sheetProtection/>
  <mergeCells count="51">
    <mergeCell ref="A2:L2"/>
    <mergeCell ref="M2:W2"/>
    <mergeCell ref="X2:AI2"/>
    <mergeCell ref="A1:L1"/>
    <mergeCell ref="CR2:DC2"/>
    <mergeCell ref="DD2:DO2"/>
    <mergeCell ref="DP2:EA2"/>
    <mergeCell ref="AJ2:AU2"/>
    <mergeCell ref="AV2:BG2"/>
    <mergeCell ref="BH2:BS2"/>
    <mergeCell ref="BT2:CE2"/>
    <mergeCell ref="BT3:CE3"/>
    <mergeCell ref="FX2:GI2"/>
    <mergeCell ref="GJ2:GU2"/>
    <mergeCell ref="GV2:HG2"/>
    <mergeCell ref="HH2:HS2"/>
    <mergeCell ref="EB2:EM2"/>
    <mergeCell ref="EN2:EY2"/>
    <mergeCell ref="EZ2:FK2"/>
    <mergeCell ref="FL2:FW2"/>
    <mergeCell ref="CF2:CQ2"/>
    <mergeCell ref="DP3:EA3"/>
    <mergeCell ref="HT2:IE2"/>
    <mergeCell ref="IF2:IQ2"/>
    <mergeCell ref="IR2:IU2"/>
    <mergeCell ref="A3:L3"/>
    <mergeCell ref="M3:W3"/>
    <mergeCell ref="X3:AI3"/>
    <mergeCell ref="AJ3:AU3"/>
    <mergeCell ref="AV3:BG3"/>
    <mergeCell ref="BH3:BS3"/>
    <mergeCell ref="IF3:IQ3"/>
    <mergeCell ref="IR3:IU3"/>
    <mergeCell ref="A4:L4"/>
    <mergeCell ref="FX3:GI3"/>
    <mergeCell ref="GJ3:GU3"/>
    <mergeCell ref="GV3:HG3"/>
    <mergeCell ref="HH3:HS3"/>
    <mergeCell ref="EB3:EM3"/>
    <mergeCell ref="EN3:EY3"/>
    <mergeCell ref="EZ3:FK3"/>
    <mergeCell ref="L5:L6"/>
    <mergeCell ref="A5:A6"/>
    <mergeCell ref="B5:B6"/>
    <mergeCell ref="C5:F5"/>
    <mergeCell ref="G5:K5"/>
    <mergeCell ref="HT3:IE3"/>
    <mergeCell ref="FL3:FW3"/>
    <mergeCell ref="CF3:CQ3"/>
    <mergeCell ref="CR3:DC3"/>
    <mergeCell ref="DD3:DO3"/>
  </mergeCells>
  <printOptions gridLines="1"/>
  <pageMargins left="0.21" right="0.2" top="0.37" bottom="0.4" header="0.17" footer="0.16"/>
  <pageSetup firstPageNumber="4" useFirstPageNumber="1" horizontalDpi="600" verticalDpi="600" orientation="landscape" paperSize="9" scale="87" r:id="rId1"/>
  <headerFooter alignWithMargins="0">
    <oddFooter>&amp;L&amp;Z&amp;F&amp;R&amp;P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F28"/>
    </sheetView>
  </sheetViews>
  <sheetFormatPr defaultColWidth="9.140625" defaultRowHeight="12.75"/>
  <cols>
    <col min="1" max="1" width="23.28125" style="70" customWidth="1"/>
    <col min="2" max="2" width="18.57421875" style="70" customWidth="1"/>
    <col min="3" max="3" width="45.28125" style="70" customWidth="1"/>
    <col min="4" max="5" width="12.57421875" style="70" customWidth="1"/>
    <col min="6" max="6" width="14.140625" style="70" customWidth="1"/>
    <col min="7" max="8" width="9.140625" style="70" customWidth="1"/>
  </cols>
  <sheetData>
    <row r="1" spans="1:6" ht="18">
      <c r="A1" s="247" t="s">
        <v>1328</v>
      </c>
      <c r="B1" s="248"/>
      <c r="C1" s="248"/>
      <c r="D1" s="248"/>
      <c r="E1" s="248"/>
      <c r="F1" s="249"/>
    </row>
    <row r="2" spans="1:6" ht="18">
      <c r="A2" s="247" t="s">
        <v>9</v>
      </c>
      <c r="B2" s="248"/>
      <c r="C2" s="248"/>
      <c r="D2" s="248"/>
      <c r="E2" s="248"/>
      <c r="F2" s="249"/>
    </row>
    <row r="3" spans="1:6" ht="18">
      <c r="A3" s="247" t="s">
        <v>55</v>
      </c>
      <c r="B3" s="248"/>
      <c r="C3" s="248"/>
      <c r="D3" s="248"/>
      <c r="E3" s="248"/>
      <c r="F3" s="249"/>
    </row>
    <row r="4" spans="1:6" ht="12.75">
      <c r="A4" s="250" t="s">
        <v>1330</v>
      </c>
      <c r="B4" s="251"/>
      <c r="C4" s="251"/>
      <c r="D4" s="251"/>
      <c r="E4" s="251"/>
      <c r="F4" s="252"/>
    </row>
    <row r="5" spans="1:6" ht="12.75" hidden="1">
      <c r="A5" s="60" t="s">
        <v>10</v>
      </c>
      <c r="B5" s="61"/>
      <c r="C5" s="61"/>
      <c r="D5" s="60" t="s">
        <v>182</v>
      </c>
      <c r="E5" s="61"/>
      <c r="F5" s="71"/>
    </row>
    <row r="6" spans="1:8" s="150" customFormat="1" ht="32.25" customHeight="1">
      <c r="A6" s="153" t="s">
        <v>189</v>
      </c>
      <c r="B6" s="153" t="s">
        <v>66</v>
      </c>
      <c r="C6" s="153" t="s">
        <v>191</v>
      </c>
      <c r="D6" s="154" t="s">
        <v>1197</v>
      </c>
      <c r="E6" s="155" t="s">
        <v>1198</v>
      </c>
      <c r="F6" s="156" t="s">
        <v>1263</v>
      </c>
      <c r="G6" s="149"/>
      <c r="H6" s="149"/>
    </row>
    <row r="7" spans="1:6" ht="12.75">
      <c r="A7" s="64" t="s">
        <v>203</v>
      </c>
      <c r="B7" s="64" t="s">
        <v>97</v>
      </c>
      <c r="C7" s="64" t="s">
        <v>97</v>
      </c>
      <c r="D7" s="76">
        <v>306.72107537205954</v>
      </c>
      <c r="E7" s="77">
        <v>650</v>
      </c>
      <c r="F7" s="78">
        <v>956.7210753720595</v>
      </c>
    </row>
    <row r="8" spans="1:6" ht="12.75" hidden="1">
      <c r="A8" s="66"/>
      <c r="B8" s="64" t="s">
        <v>1272</v>
      </c>
      <c r="C8" s="61"/>
      <c r="D8" s="76">
        <v>306.72107537205954</v>
      </c>
      <c r="E8" s="77">
        <v>650</v>
      </c>
      <c r="F8" s="78">
        <v>956.7210753720595</v>
      </c>
    </row>
    <row r="9" spans="1:6" ht="12.75">
      <c r="A9" s="64" t="s">
        <v>1331</v>
      </c>
      <c r="B9" s="61"/>
      <c r="C9" s="61"/>
      <c r="D9" s="76">
        <v>306.72107537205954</v>
      </c>
      <c r="E9" s="77">
        <v>650</v>
      </c>
      <c r="F9" s="78">
        <v>956.7210753720595</v>
      </c>
    </row>
    <row r="10" spans="1:6" ht="12.75">
      <c r="A10" s="64" t="s">
        <v>73</v>
      </c>
      <c r="B10" s="64" t="s">
        <v>1199</v>
      </c>
      <c r="C10" s="64" t="s">
        <v>1199</v>
      </c>
      <c r="D10" s="76">
        <v>1.9810793500000003</v>
      </c>
      <c r="E10" s="77"/>
      <c r="F10" s="78">
        <v>1.9810793500000003</v>
      </c>
    </row>
    <row r="11" spans="1:6" ht="12.75" hidden="1">
      <c r="A11" s="66"/>
      <c r="B11" s="64" t="s">
        <v>11</v>
      </c>
      <c r="C11" s="61"/>
      <c r="D11" s="76">
        <v>1.9810793500000003</v>
      </c>
      <c r="E11" s="77"/>
      <c r="F11" s="78">
        <v>1.9810793500000003</v>
      </c>
    </row>
    <row r="12" spans="1:6" ht="12.75">
      <c r="A12" s="66"/>
      <c r="B12" s="64" t="s">
        <v>74</v>
      </c>
      <c r="C12" s="64" t="s">
        <v>74</v>
      </c>
      <c r="D12" s="76"/>
      <c r="E12" s="77">
        <v>548.20610484</v>
      </c>
      <c r="F12" s="78">
        <v>548.20610484</v>
      </c>
    </row>
    <row r="13" spans="1:6" ht="12.75" hidden="1">
      <c r="A13" s="66"/>
      <c r="B13" s="64" t="s">
        <v>1273</v>
      </c>
      <c r="C13" s="61"/>
      <c r="D13" s="76"/>
      <c r="E13" s="77">
        <v>548.20610484</v>
      </c>
      <c r="F13" s="78">
        <v>548.20610484</v>
      </c>
    </row>
    <row r="14" spans="1:6" ht="12.75">
      <c r="A14" s="66"/>
      <c r="B14" s="64" t="s">
        <v>148</v>
      </c>
      <c r="C14" s="64" t="s">
        <v>142</v>
      </c>
      <c r="D14" s="76"/>
      <c r="E14" s="77">
        <v>352.83999997</v>
      </c>
      <c r="F14" s="78">
        <v>352.83999997</v>
      </c>
    </row>
    <row r="15" spans="1:6" ht="12.75" hidden="1">
      <c r="A15" s="66"/>
      <c r="B15" s="64" t="s">
        <v>1304</v>
      </c>
      <c r="C15" s="61"/>
      <c r="D15" s="76"/>
      <c r="E15" s="77">
        <v>352.83999997</v>
      </c>
      <c r="F15" s="78">
        <v>352.83999997</v>
      </c>
    </row>
    <row r="16" spans="1:6" ht="12.75">
      <c r="A16" s="64" t="s">
        <v>1333</v>
      </c>
      <c r="B16" s="61"/>
      <c r="C16" s="61"/>
      <c r="D16" s="76">
        <v>1.9810793500000003</v>
      </c>
      <c r="E16" s="77">
        <v>901.04610481</v>
      </c>
      <c r="F16" s="78">
        <v>903.0271841599999</v>
      </c>
    </row>
    <row r="17" spans="1:6" ht="12.75">
      <c r="A17" s="64" t="s">
        <v>196</v>
      </c>
      <c r="B17" s="64" t="s">
        <v>196</v>
      </c>
      <c r="C17" s="64" t="s">
        <v>99</v>
      </c>
      <c r="D17" s="76"/>
      <c r="E17" s="77">
        <v>5.25</v>
      </c>
      <c r="F17" s="78">
        <v>5.25</v>
      </c>
    </row>
    <row r="18" spans="1:6" ht="12.75">
      <c r="A18" s="66"/>
      <c r="B18" s="66"/>
      <c r="C18" s="67" t="s">
        <v>94</v>
      </c>
      <c r="D18" s="79"/>
      <c r="E18" s="80">
        <v>8.98414675</v>
      </c>
      <c r="F18" s="81">
        <v>8.98414675</v>
      </c>
    </row>
    <row r="19" spans="1:6" ht="12.75">
      <c r="A19" s="66"/>
      <c r="B19" s="66"/>
      <c r="C19" s="67" t="s">
        <v>430</v>
      </c>
      <c r="D19" s="79">
        <v>137.0868502</v>
      </c>
      <c r="E19" s="80"/>
      <c r="F19" s="81">
        <v>137.0868502</v>
      </c>
    </row>
    <row r="20" spans="1:6" ht="12.75">
      <c r="A20" s="66"/>
      <c r="B20" s="66"/>
      <c r="C20" s="67" t="s">
        <v>80</v>
      </c>
      <c r="D20" s="79"/>
      <c r="E20" s="80">
        <v>452.87140346354573</v>
      </c>
      <c r="F20" s="81">
        <v>452.87140346354573</v>
      </c>
    </row>
    <row r="21" spans="1:6" ht="12.75">
      <c r="A21" s="66"/>
      <c r="B21" s="66"/>
      <c r="C21" s="67" t="s">
        <v>92</v>
      </c>
      <c r="D21" s="79">
        <v>45.932585</v>
      </c>
      <c r="E21" s="80">
        <v>77.89911400999999</v>
      </c>
      <c r="F21" s="81">
        <v>123.83169901</v>
      </c>
    </row>
    <row r="22" spans="1:6" ht="12.75">
      <c r="A22" s="66"/>
      <c r="B22" s="66"/>
      <c r="C22" s="67" t="s">
        <v>72</v>
      </c>
      <c r="D22" s="79"/>
      <c r="E22" s="80">
        <v>564.1219669952817</v>
      </c>
      <c r="F22" s="81">
        <v>564.1219669952817</v>
      </c>
    </row>
    <row r="23" spans="1:6" ht="12.75">
      <c r="A23" s="66"/>
      <c r="B23" s="66"/>
      <c r="C23" s="67" t="s">
        <v>85</v>
      </c>
      <c r="D23" s="79"/>
      <c r="E23" s="80">
        <v>265.0515381060393</v>
      </c>
      <c r="F23" s="81">
        <v>265.0515381060393</v>
      </c>
    </row>
    <row r="24" spans="1:6" ht="12.75">
      <c r="A24" s="66"/>
      <c r="B24" s="66"/>
      <c r="C24" s="67" t="s">
        <v>577</v>
      </c>
      <c r="D24" s="79"/>
      <c r="E24" s="80">
        <v>38.45296999</v>
      </c>
      <c r="F24" s="81">
        <v>38.45296999</v>
      </c>
    </row>
    <row r="25" spans="1:6" ht="12.75">
      <c r="A25" s="66"/>
      <c r="B25" s="66"/>
      <c r="C25" s="67" t="s">
        <v>473</v>
      </c>
      <c r="D25" s="79"/>
      <c r="E25" s="80">
        <v>11.3970588235294</v>
      </c>
      <c r="F25" s="81">
        <v>11.3970588235294</v>
      </c>
    </row>
    <row r="26" spans="1:6" ht="12.75" hidden="1">
      <c r="A26" s="66"/>
      <c r="B26" s="64" t="s">
        <v>1335</v>
      </c>
      <c r="C26" s="61"/>
      <c r="D26" s="76">
        <v>183.01943519999998</v>
      </c>
      <c r="E26" s="77">
        <v>1424.028198138396</v>
      </c>
      <c r="F26" s="78">
        <v>1607.0476333383963</v>
      </c>
    </row>
    <row r="27" spans="1:6" ht="12.75">
      <c r="A27" s="64" t="s">
        <v>1335</v>
      </c>
      <c r="B27" s="61"/>
      <c r="C27" s="61"/>
      <c r="D27" s="76">
        <v>183.01943519999998</v>
      </c>
      <c r="E27" s="77">
        <v>1424.028198138396</v>
      </c>
      <c r="F27" s="78">
        <v>1607.0476333383963</v>
      </c>
    </row>
    <row r="28" spans="1:6" ht="12.75">
      <c r="A28" s="68" t="s">
        <v>1263</v>
      </c>
      <c r="B28" s="69"/>
      <c r="C28" s="69"/>
      <c r="D28" s="82">
        <v>491.7215899220596</v>
      </c>
      <c r="E28" s="83">
        <v>2975.0743029483956</v>
      </c>
      <c r="F28" s="84">
        <v>3466.7958928704556</v>
      </c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</sheetData>
  <sheetProtection/>
  <mergeCells count="4">
    <mergeCell ref="A1:F1"/>
    <mergeCell ref="A2:F2"/>
    <mergeCell ref="A3:F3"/>
    <mergeCell ref="A4:F4"/>
  </mergeCells>
  <printOptions gridLines="1" horizontalCentered="1"/>
  <pageMargins left="0.6" right="0.2" top="0.38" bottom="0.47" header="0.17" footer="0.16"/>
  <pageSetup firstPageNumber="5" useFirstPageNumber="1" horizontalDpi="600" verticalDpi="600" orientation="landscape" paperSize="9" r:id="rId1"/>
  <headerFooter alignWithMargins="0">
    <oddFooter>&amp;L&amp;Z&amp;F&amp;R&amp;P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E14"/>
    </sheetView>
  </sheetViews>
  <sheetFormatPr defaultColWidth="9.140625" defaultRowHeight="12.75"/>
  <cols>
    <col min="1" max="1" width="23.421875" style="70" customWidth="1"/>
    <col min="2" max="2" width="14.7109375" style="70" customWidth="1"/>
    <col min="3" max="3" width="16.140625" style="70" customWidth="1"/>
    <col min="4" max="4" width="17.421875" style="70" customWidth="1"/>
    <col min="5" max="5" width="19.421875" style="70" customWidth="1"/>
    <col min="6" max="8" width="14.7109375" style="70" customWidth="1"/>
    <col min="9" max="9" width="14.7109375" style="0" customWidth="1"/>
  </cols>
  <sheetData>
    <row r="1" spans="1:5" ht="18">
      <c r="A1" s="253" t="s">
        <v>7</v>
      </c>
      <c r="B1" s="254"/>
      <c r="C1" s="254"/>
      <c r="D1" s="254"/>
      <c r="E1" s="255"/>
    </row>
    <row r="2" spans="1:5" ht="18">
      <c r="A2" s="228" t="s">
        <v>1360</v>
      </c>
      <c r="B2" s="256"/>
      <c r="C2" s="256"/>
      <c r="D2" s="256"/>
      <c r="E2" s="257"/>
    </row>
    <row r="3" spans="1:5" ht="23.25">
      <c r="A3" s="258" t="s">
        <v>63</v>
      </c>
      <c r="B3" s="259"/>
      <c r="C3" s="259"/>
      <c r="D3" s="259"/>
      <c r="E3" s="260"/>
    </row>
    <row r="4" spans="1:5" ht="15.75">
      <c r="A4" s="261" t="s">
        <v>1330</v>
      </c>
      <c r="B4" s="261"/>
      <c r="C4" s="261"/>
      <c r="D4" s="261"/>
      <c r="E4" s="261"/>
    </row>
    <row r="5" spans="1:5" ht="69.75" customHeight="1">
      <c r="A5" s="85" t="s">
        <v>192</v>
      </c>
      <c r="B5" s="85" t="s">
        <v>182</v>
      </c>
      <c r="C5" s="85" t="s">
        <v>8</v>
      </c>
      <c r="D5" s="85" t="s">
        <v>59</v>
      </c>
      <c r="E5" s="85" t="s">
        <v>58</v>
      </c>
    </row>
    <row r="6" spans="1:5" ht="12.75" hidden="1">
      <c r="A6" s="64"/>
      <c r="B6" s="61"/>
      <c r="C6" s="60" t="s">
        <v>1361</v>
      </c>
      <c r="D6" s="61"/>
      <c r="E6" s="71"/>
    </row>
    <row r="7" spans="1:5" ht="12.75" hidden="1">
      <c r="A7" s="60" t="s">
        <v>192</v>
      </c>
      <c r="B7" s="60" t="s">
        <v>182</v>
      </c>
      <c r="C7" s="64" t="s">
        <v>50</v>
      </c>
      <c r="D7" s="72" t="s">
        <v>1336</v>
      </c>
      <c r="E7" s="146" t="s">
        <v>51</v>
      </c>
    </row>
    <row r="8" spans="1:5" ht="12.75">
      <c r="A8" s="64" t="s">
        <v>79</v>
      </c>
      <c r="B8" s="64" t="s">
        <v>1197</v>
      </c>
      <c r="C8" s="76">
        <v>1283.7732085490004</v>
      </c>
      <c r="D8" s="77">
        <v>502.6415924070001</v>
      </c>
      <c r="E8" s="172">
        <v>1314.9929912149996</v>
      </c>
    </row>
    <row r="9" spans="1:5" ht="12.75">
      <c r="A9" s="66"/>
      <c r="B9" s="67" t="s">
        <v>1198</v>
      </c>
      <c r="C9" s="79">
        <v>1697.3207833460006</v>
      </c>
      <c r="D9" s="80">
        <v>233.28218816</v>
      </c>
      <c r="E9" s="173">
        <v>2343.170087092</v>
      </c>
    </row>
    <row r="10" spans="1:5" ht="12.75">
      <c r="A10" s="64" t="s">
        <v>1356</v>
      </c>
      <c r="B10" s="61"/>
      <c r="C10" s="76">
        <v>2981.0939918950007</v>
      </c>
      <c r="D10" s="77">
        <v>735.9237805670001</v>
      </c>
      <c r="E10" s="172">
        <v>3658.1630783069995</v>
      </c>
    </row>
    <row r="11" spans="1:5" ht="12.75">
      <c r="A11" s="64" t="s">
        <v>90</v>
      </c>
      <c r="B11" s="64" t="s">
        <v>1197</v>
      </c>
      <c r="C11" s="76">
        <v>412.20843922</v>
      </c>
      <c r="D11" s="77">
        <v>23.865733414000008</v>
      </c>
      <c r="E11" s="172">
        <v>409.88313079999995</v>
      </c>
    </row>
    <row r="12" spans="1:5" ht="12.75">
      <c r="A12" s="66"/>
      <c r="B12" s="67" t="s">
        <v>1198</v>
      </c>
      <c r="C12" s="79">
        <v>4579.441066211</v>
      </c>
      <c r="D12" s="80">
        <v>2820.7214365800005</v>
      </c>
      <c r="E12" s="173">
        <v>4196.533960903001</v>
      </c>
    </row>
    <row r="13" spans="1:5" ht="12.75">
      <c r="A13" s="64" t="s">
        <v>1357</v>
      </c>
      <c r="B13" s="61"/>
      <c r="C13" s="76">
        <v>4991.649505431001</v>
      </c>
      <c r="D13" s="77">
        <v>2844.5871699940003</v>
      </c>
      <c r="E13" s="172">
        <v>4606.417091703001</v>
      </c>
    </row>
    <row r="14" spans="1:5" ht="12.75">
      <c r="A14" s="68" t="s">
        <v>1263</v>
      </c>
      <c r="B14" s="69"/>
      <c r="C14" s="82">
        <v>7972.743497326001</v>
      </c>
      <c r="D14" s="83">
        <v>3580.5109505610008</v>
      </c>
      <c r="E14" s="174">
        <v>8264.58017001</v>
      </c>
    </row>
  </sheetData>
  <sheetProtection/>
  <mergeCells count="4">
    <mergeCell ref="A1:E1"/>
    <mergeCell ref="A2:E2"/>
    <mergeCell ref="A3:E3"/>
    <mergeCell ref="A4:E4"/>
  </mergeCells>
  <printOptions gridLines="1" horizontalCentered="1"/>
  <pageMargins left="0.75" right="0.75" top="0.41" bottom="1" header="0.17" footer="0.5"/>
  <pageSetup firstPageNumber="6" useFirstPageNumber="1" horizontalDpi="600" verticalDpi="600" orientation="landscape" paperSize="9" r:id="rId1"/>
  <headerFooter alignWithMargins="0">
    <oddFooter>&amp;L&amp;Z&amp;F&amp;R&amp;P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D1">
      <selection activeCell="A1" sqref="A1:K18"/>
    </sheetView>
  </sheetViews>
  <sheetFormatPr defaultColWidth="9.140625" defaultRowHeight="12.75"/>
  <cols>
    <col min="1" max="2" width="15.140625" style="0" customWidth="1"/>
    <col min="3" max="3" width="15.28125" style="70" customWidth="1"/>
    <col min="4" max="4" width="16.28125" style="70" customWidth="1"/>
    <col min="5" max="6" width="15.140625" style="70" customWidth="1"/>
    <col min="7" max="7" width="16.57421875" style="70" customWidth="1"/>
    <col min="8" max="9" width="15.140625" style="70" customWidth="1"/>
    <col min="10" max="10" width="16.57421875" style="70" customWidth="1"/>
    <col min="11" max="11" width="15.421875" style="70" customWidth="1"/>
    <col min="12" max="17" width="15.140625" style="0" customWidth="1"/>
  </cols>
  <sheetData>
    <row r="1" spans="1:11" ht="18">
      <c r="A1" s="264" t="s">
        <v>1362</v>
      </c>
      <c r="B1" s="265"/>
      <c r="C1" s="265"/>
      <c r="D1" s="265"/>
      <c r="E1" s="265"/>
      <c r="F1" s="265"/>
      <c r="G1" s="265"/>
      <c r="H1" s="265"/>
      <c r="I1" s="265"/>
      <c r="J1" s="265"/>
      <c r="K1" s="266"/>
    </row>
    <row r="2" spans="1:11" ht="18">
      <c r="A2" s="228" t="s">
        <v>1360</v>
      </c>
      <c r="B2" s="256"/>
      <c r="C2" s="256"/>
      <c r="D2" s="256"/>
      <c r="E2" s="256"/>
      <c r="F2" s="256"/>
      <c r="G2" s="256"/>
      <c r="H2" s="256"/>
      <c r="I2" s="256"/>
      <c r="J2" s="256"/>
      <c r="K2" s="257"/>
    </row>
    <row r="3" spans="1:11" ht="18">
      <c r="A3" s="258" t="s">
        <v>55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18">
      <c r="A4" s="267" t="s">
        <v>1330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</row>
    <row r="5" spans="1:11" s="58" customFormat="1" ht="20.25">
      <c r="A5" s="263" t="s">
        <v>189</v>
      </c>
      <c r="B5" s="263" t="s">
        <v>66</v>
      </c>
      <c r="C5" s="262" t="s">
        <v>259</v>
      </c>
      <c r="D5" s="262"/>
      <c r="E5" s="262"/>
      <c r="F5" s="262" t="s">
        <v>68</v>
      </c>
      <c r="G5" s="262"/>
      <c r="H5" s="262"/>
      <c r="I5" s="262" t="s">
        <v>1342</v>
      </c>
      <c r="J5" s="262"/>
      <c r="K5" s="262"/>
    </row>
    <row r="6" spans="1:11" ht="75" customHeight="1">
      <c r="A6" s="263"/>
      <c r="B6" s="263"/>
      <c r="C6" s="85" t="s">
        <v>1363</v>
      </c>
      <c r="D6" s="85" t="s">
        <v>61</v>
      </c>
      <c r="E6" s="85" t="s">
        <v>57</v>
      </c>
      <c r="F6" s="85" t="s">
        <v>1363</v>
      </c>
      <c r="G6" s="85" t="s">
        <v>59</v>
      </c>
      <c r="H6" s="85" t="s">
        <v>57</v>
      </c>
      <c r="I6" s="85" t="s">
        <v>6</v>
      </c>
      <c r="J6" s="85" t="s">
        <v>62</v>
      </c>
      <c r="K6" s="85" t="s">
        <v>57</v>
      </c>
    </row>
    <row r="7" spans="1:12" ht="12.75" hidden="1">
      <c r="A7" s="64"/>
      <c r="B7" s="61"/>
      <c r="C7" s="147" t="s">
        <v>182</v>
      </c>
      <c r="D7" s="152" t="s">
        <v>1361</v>
      </c>
      <c r="E7" s="144"/>
      <c r="F7" s="144"/>
      <c r="G7" s="144"/>
      <c r="H7" s="144"/>
      <c r="I7" s="144"/>
      <c r="J7" s="144"/>
      <c r="K7" s="148"/>
      <c r="L7" s="75"/>
    </row>
    <row r="8" spans="1:12" ht="12.75" hidden="1">
      <c r="A8" s="66"/>
      <c r="B8" s="98"/>
      <c r="C8" s="64" t="s">
        <v>1197</v>
      </c>
      <c r="D8" s="61"/>
      <c r="E8" s="61"/>
      <c r="F8" s="64" t="s">
        <v>1198</v>
      </c>
      <c r="G8" s="61"/>
      <c r="H8" s="61"/>
      <c r="I8" s="64" t="s">
        <v>52</v>
      </c>
      <c r="J8" s="64" t="s">
        <v>53</v>
      </c>
      <c r="K8" s="73" t="s">
        <v>54</v>
      </c>
      <c r="L8" s="75"/>
    </row>
    <row r="9" spans="1:12" s="1" customFormat="1" ht="12.75" hidden="1">
      <c r="A9" s="143" t="s">
        <v>189</v>
      </c>
      <c r="B9" s="145" t="s">
        <v>66</v>
      </c>
      <c r="C9" s="64" t="s">
        <v>50</v>
      </c>
      <c r="D9" s="72" t="s">
        <v>1336</v>
      </c>
      <c r="E9" s="72" t="s">
        <v>51</v>
      </c>
      <c r="F9" s="64" t="s">
        <v>50</v>
      </c>
      <c r="G9" s="72" t="s">
        <v>1336</v>
      </c>
      <c r="H9" s="72" t="s">
        <v>51</v>
      </c>
      <c r="I9" s="66"/>
      <c r="J9" s="66"/>
      <c r="K9" s="110"/>
      <c r="L9" s="48"/>
    </row>
    <row r="10" spans="1:12" ht="18.75" customHeight="1">
      <c r="A10" s="64" t="s">
        <v>193</v>
      </c>
      <c r="B10" s="64" t="s">
        <v>97</v>
      </c>
      <c r="C10" s="76">
        <v>215.489388175</v>
      </c>
      <c r="D10" s="77">
        <v>408.848492726</v>
      </c>
      <c r="E10" s="77">
        <v>124.902725224</v>
      </c>
      <c r="F10" s="76">
        <v>942.196070056</v>
      </c>
      <c r="G10" s="77">
        <v>1103.82098594</v>
      </c>
      <c r="H10" s="77">
        <v>509.971603966</v>
      </c>
      <c r="I10" s="76">
        <v>1157.685458231</v>
      </c>
      <c r="J10" s="76">
        <v>1512.669478666</v>
      </c>
      <c r="K10" s="78">
        <v>634.87432919</v>
      </c>
      <c r="L10" s="75"/>
    </row>
    <row r="11" spans="1:12" ht="18.75" customHeight="1">
      <c r="A11" s="64" t="s">
        <v>1337</v>
      </c>
      <c r="B11" s="61"/>
      <c r="C11" s="76">
        <v>215.489388175</v>
      </c>
      <c r="D11" s="77">
        <v>408.848492726</v>
      </c>
      <c r="E11" s="77">
        <v>124.902725224</v>
      </c>
      <c r="F11" s="76">
        <v>942.196070056</v>
      </c>
      <c r="G11" s="77">
        <v>1103.82098594</v>
      </c>
      <c r="H11" s="77">
        <v>509.971603966</v>
      </c>
      <c r="I11" s="76">
        <v>1157.685458231</v>
      </c>
      <c r="J11" s="76">
        <v>1512.669478666</v>
      </c>
      <c r="K11" s="78">
        <v>634.87432919</v>
      </c>
      <c r="L11" s="75"/>
    </row>
    <row r="12" spans="1:12" ht="18.75" customHeight="1">
      <c r="A12" s="64" t="s">
        <v>73</v>
      </c>
      <c r="B12" s="64" t="s">
        <v>1194</v>
      </c>
      <c r="C12" s="76"/>
      <c r="D12" s="77">
        <v>1.9810793500000001</v>
      </c>
      <c r="E12" s="77"/>
      <c r="F12" s="76"/>
      <c r="G12" s="77"/>
      <c r="H12" s="77"/>
      <c r="I12" s="76"/>
      <c r="J12" s="76">
        <v>1.9810793500000001</v>
      </c>
      <c r="K12" s="78"/>
      <c r="L12" s="75"/>
    </row>
    <row r="13" spans="1:12" ht="18.75" customHeight="1">
      <c r="A13" s="66"/>
      <c r="B13" s="67" t="s">
        <v>195</v>
      </c>
      <c r="C13" s="79">
        <v>439.25284088200004</v>
      </c>
      <c r="D13" s="80">
        <v>4.75180621</v>
      </c>
      <c r="E13" s="80">
        <v>436.112676608</v>
      </c>
      <c r="F13" s="79">
        <v>1134.136409879</v>
      </c>
      <c r="G13" s="80">
        <v>863.9172415699999</v>
      </c>
      <c r="H13" s="80">
        <v>861.1741737799999</v>
      </c>
      <c r="I13" s="79">
        <v>1573.389250761</v>
      </c>
      <c r="J13" s="79">
        <v>868.6690477799999</v>
      </c>
      <c r="K13" s="81">
        <v>1297.286850388</v>
      </c>
      <c r="L13" s="75"/>
    </row>
    <row r="14" spans="1:12" ht="18.75" customHeight="1">
      <c r="A14" s="66"/>
      <c r="B14" s="67" t="s">
        <v>1327</v>
      </c>
      <c r="C14" s="79"/>
      <c r="D14" s="80"/>
      <c r="E14" s="80"/>
      <c r="F14" s="79">
        <v>200</v>
      </c>
      <c r="G14" s="80">
        <v>499.75500003</v>
      </c>
      <c r="H14" s="80">
        <v>50</v>
      </c>
      <c r="I14" s="79">
        <v>200</v>
      </c>
      <c r="J14" s="79">
        <v>499.75500003</v>
      </c>
      <c r="K14" s="81">
        <v>50</v>
      </c>
      <c r="L14" s="75"/>
    </row>
    <row r="15" spans="1:12" ht="18.75" customHeight="1">
      <c r="A15" s="64" t="s">
        <v>1333</v>
      </c>
      <c r="B15" s="61"/>
      <c r="C15" s="76">
        <v>439.25284088200004</v>
      </c>
      <c r="D15" s="77">
        <v>6.73288556</v>
      </c>
      <c r="E15" s="77">
        <v>436.112676608</v>
      </c>
      <c r="F15" s="76">
        <v>1334.136409879</v>
      </c>
      <c r="G15" s="77">
        <v>1363.6722415999998</v>
      </c>
      <c r="H15" s="77">
        <v>911.1741737799999</v>
      </c>
      <c r="I15" s="76">
        <v>1773.389250761</v>
      </c>
      <c r="J15" s="76">
        <v>1370.40512716</v>
      </c>
      <c r="K15" s="78">
        <v>1347.286850388</v>
      </c>
      <c r="L15" s="75"/>
    </row>
    <row r="16" spans="1:12" ht="18.75" customHeight="1">
      <c r="A16" s="64" t="s">
        <v>197</v>
      </c>
      <c r="B16" s="64" t="s">
        <v>197</v>
      </c>
      <c r="C16" s="76">
        <v>1041.2394187119999</v>
      </c>
      <c r="D16" s="77">
        <v>110.92594753499999</v>
      </c>
      <c r="E16" s="77">
        <v>1163.8607201830002</v>
      </c>
      <c r="F16" s="76">
        <v>4000.4293696219984</v>
      </c>
      <c r="G16" s="77">
        <v>586.5103972000002</v>
      </c>
      <c r="H16" s="77">
        <v>5118.558270249</v>
      </c>
      <c r="I16" s="76">
        <v>5041.668788333998</v>
      </c>
      <c r="J16" s="76">
        <v>697.4363447350001</v>
      </c>
      <c r="K16" s="78">
        <v>6282.418990432</v>
      </c>
      <c r="L16" s="75"/>
    </row>
    <row r="17" spans="1:12" ht="18.75" customHeight="1">
      <c r="A17" s="64" t="s">
        <v>1334</v>
      </c>
      <c r="B17" s="61"/>
      <c r="C17" s="76">
        <v>1041.2394187119999</v>
      </c>
      <c r="D17" s="77">
        <v>110.92594753499999</v>
      </c>
      <c r="E17" s="77">
        <v>1163.8607201830002</v>
      </c>
      <c r="F17" s="76">
        <v>4000.4293696219984</v>
      </c>
      <c r="G17" s="77">
        <v>586.5103972000002</v>
      </c>
      <c r="H17" s="77">
        <v>5118.558270249</v>
      </c>
      <c r="I17" s="76">
        <v>5041.668788333998</v>
      </c>
      <c r="J17" s="76">
        <v>697.4363447350001</v>
      </c>
      <c r="K17" s="78">
        <v>6282.418990432</v>
      </c>
      <c r="L17" s="75"/>
    </row>
    <row r="18" spans="1:12" ht="18.75" customHeight="1">
      <c r="A18" s="68" t="s">
        <v>1263</v>
      </c>
      <c r="B18" s="69"/>
      <c r="C18" s="82">
        <v>1695.981647769</v>
      </c>
      <c r="D18" s="83">
        <v>526.507325821</v>
      </c>
      <c r="E18" s="83">
        <v>1724.8761220150002</v>
      </c>
      <c r="F18" s="82">
        <v>6276.761849556999</v>
      </c>
      <c r="G18" s="83">
        <v>3054.00362474</v>
      </c>
      <c r="H18" s="83">
        <v>6539.704047995</v>
      </c>
      <c r="I18" s="82">
        <v>7972.743497325999</v>
      </c>
      <c r="J18" s="82">
        <v>3580.5109505610003</v>
      </c>
      <c r="K18" s="84">
        <v>8264.58017001</v>
      </c>
      <c r="L18" s="75"/>
    </row>
  </sheetData>
  <sheetProtection/>
  <mergeCells count="9">
    <mergeCell ref="I5:K5"/>
    <mergeCell ref="A5:A6"/>
    <mergeCell ref="B5:B6"/>
    <mergeCell ref="C5:E5"/>
    <mergeCell ref="F5:H5"/>
    <mergeCell ref="A1:K1"/>
    <mergeCell ref="A2:K2"/>
    <mergeCell ref="A3:K3"/>
    <mergeCell ref="A4:K4"/>
  </mergeCells>
  <printOptions gridLines="1" horizontalCentered="1"/>
  <pageMargins left="0.2" right="0.2" top="0.35" bottom="0.62" header="0.17" footer="0.33"/>
  <pageSetup firstPageNumber="7" useFirstPageNumber="1" horizontalDpi="600" verticalDpi="600" orientation="landscape" paperSize="9" scale="83" r:id="rId1"/>
  <headerFooter alignWithMargins="0">
    <oddFooter>&amp;L&amp;Z&amp;F&amp;R&amp;P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ead</cp:lastModifiedBy>
  <cp:lastPrinted>2009-05-15T05:25:40Z</cp:lastPrinted>
  <dcterms:created xsi:type="dcterms:W3CDTF">2008-09-01T05:27:15Z</dcterms:created>
  <dcterms:modified xsi:type="dcterms:W3CDTF">2015-06-02T05:35:36Z</dcterms:modified>
  <cp:category/>
  <cp:version/>
  <cp:contentType/>
  <cp:contentStatus/>
</cp:coreProperties>
</file>